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0" yWindow="0" windowWidth="12660" windowHeight="5925"/>
  </bookViews>
  <sheets>
    <sheet name="Entries per category" sheetId="14" r:id="rId1"/>
    <sheet name="TIME TABLE" sheetId="12" r:id="rId2"/>
  </sheets>
  <definedNames>
    <definedName name="_xlnm.Print_Area" localSheetId="0">'Entries per category'!$A$1:$G$151</definedName>
    <definedName name="_xlnm.Print_Area" localSheetId="1">'TIME TABLE'!$A$1:$I$84</definedName>
  </definedNames>
  <calcPr calcId="152511"/>
</workbook>
</file>

<file path=xl/calcChain.xml><?xml version="1.0" encoding="utf-8"?>
<calcChain xmlns="http://schemas.openxmlformats.org/spreadsheetml/2006/main">
  <c r="F151" i="14"/>
  <c r="I17" i="12"/>
  <c r="I18"/>
  <c r="I16"/>
  <c r="I15"/>
  <c r="I14"/>
  <c r="I13"/>
  <c r="B81"/>
  <c r="B66"/>
  <c r="A67"/>
  <c r="B29"/>
  <c r="B6"/>
  <c r="A7"/>
  <c r="B7"/>
  <c r="A8"/>
  <c r="H4"/>
  <c r="G19"/>
  <c r="H5"/>
  <c r="H6"/>
  <c r="H7"/>
  <c r="H8"/>
  <c r="H9"/>
  <c r="H10"/>
  <c r="H11"/>
  <c r="H12"/>
  <c r="I9"/>
  <c r="I10"/>
  <c r="I11"/>
  <c r="I12"/>
  <c r="I8"/>
  <c r="I7"/>
  <c r="H13"/>
  <c r="H14"/>
  <c r="H15"/>
  <c r="H16"/>
  <c r="H17"/>
  <c r="H18"/>
  <c r="I6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A30"/>
  <c r="B30"/>
  <c r="A31"/>
  <c r="B31"/>
  <c r="A32"/>
  <c r="B32"/>
  <c r="A33"/>
  <c r="B33"/>
  <c r="A34"/>
  <c r="B34"/>
  <c r="A35"/>
  <c r="B21"/>
  <c r="A22"/>
  <c r="B22"/>
  <c r="A23"/>
  <c r="B23"/>
  <c r="A24"/>
  <c r="B24"/>
  <c r="A25"/>
  <c r="B25"/>
  <c r="A26"/>
  <c r="B35"/>
  <c r="A36"/>
  <c r="B36"/>
  <c r="A37"/>
  <c r="B37"/>
  <c r="B41"/>
  <c r="B67"/>
  <c r="A68"/>
  <c r="B68"/>
  <c r="A69"/>
  <c r="A42"/>
  <c r="B42"/>
  <c r="A43"/>
  <c r="B26"/>
  <c r="A27"/>
  <c r="B27"/>
  <c r="A28"/>
  <c r="B28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B69"/>
  <c r="A70"/>
  <c r="B70"/>
  <c r="A71"/>
  <c r="A57"/>
  <c r="B57"/>
  <c r="A58"/>
  <c r="B58"/>
  <c r="A59"/>
  <c r="B59"/>
  <c r="B71"/>
  <c r="A72"/>
  <c r="A60"/>
  <c r="B60"/>
  <c r="B72"/>
  <c r="A73"/>
  <c r="B73"/>
  <c r="A74"/>
  <c r="B74"/>
  <c r="A75"/>
  <c r="B75"/>
  <c r="A76"/>
  <c r="B76"/>
  <c r="A77"/>
  <c r="B77"/>
  <c r="A78"/>
  <c r="B78"/>
  <c r="A79"/>
  <c r="B79"/>
  <c r="A80"/>
  <c r="B80"/>
</calcChain>
</file>

<file path=xl/sharedStrings.xml><?xml version="1.0" encoding="utf-8"?>
<sst xmlns="http://schemas.openxmlformats.org/spreadsheetml/2006/main" count="735" uniqueCount="276">
  <si>
    <t>Jeunesse</t>
  </si>
  <si>
    <t>France - SGS</t>
  </si>
  <si>
    <t>Senior</t>
  </si>
  <si>
    <t>Cadet</t>
  </si>
  <si>
    <t>Mini</t>
  </si>
  <si>
    <t>Espoir</t>
  </si>
  <si>
    <t>France - UPV</t>
  </si>
  <si>
    <t>COMPETITION</t>
  </si>
  <si>
    <t>Train. Compulsory</t>
  </si>
  <si>
    <t>France - Epam</t>
  </si>
  <si>
    <t>France - RCT</t>
  </si>
  <si>
    <t>Portugal</t>
  </si>
  <si>
    <t>Senior M</t>
  </si>
  <si>
    <t>France - USF</t>
  </si>
  <si>
    <t>Junior F</t>
  </si>
  <si>
    <t>Paraguay</t>
  </si>
  <si>
    <t>France - CPR</t>
  </si>
  <si>
    <r>
      <t xml:space="preserve">de - </t>
    </r>
    <r>
      <rPr>
        <i/>
        <sz val="10"/>
        <rFont val="Times New Roman"/>
        <family val="1"/>
      </rPr>
      <t>from</t>
    </r>
  </si>
  <si>
    <r>
      <t xml:space="preserve">à - </t>
    </r>
    <r>
      <rPr>
        <i/>
        <sz val="10"/>
        <rFont val="Times New Roman"/>
        <family val="1"/>
      </rPr>
      <t>to</t>
    </r>
  </si>
  <si>
    <r>
      <t xml:space="preserve">Entr - </t>
    </r>
    <r>
      <rPr>
        <i/>
        <sz val="10"/>
        <rFont val="Times New Roman"/>
        <family val="1"/>
      </rPr>
      <t>Train</t>
    </r>
    <r>
      <rPr>
        <b/>
        <sz val="10"/>
        <rFont val="Times New Roman"/>
        <family val="1"/>
      </rPr>
      <t xml:space="preserve"> / Comp</t>
    </r>
  </si>
  <si>
    <r>
      <t xml:space="preserve">Catégorie &amp; Spécialité / </t>
    </r>
    <r>
      <rPr>
        <i/>
        <sz val="10"/>
        <rFont val="Times New Roman"/>
        <family val="1"/>
      </rPr>
      <t>Category &amp; speciality</t>
    </r>
  </si>
  <si>
    <r>
      <rPr>
        <b/>
        <sz val="10"/>
        <rFont val="Times New Roman"/>
        <family val="1"/>
      </rPr>
      <t xml:space="preserve">DANCE COUPLE - </t>
    </r>
    <r>
      <rPr>
        <i/>
        <sz val="10"/>
        <rFont val="Times New Roman"/>
        <family val="1"/>
      </rPr>
      <t>Espoir (1)</t>
    </r>
  </si>
  <si>
    <t>Compulsory Dances SOLO DANCE - JEUNESSE</t>
  </si>
  <si>
    <t>Compulsory Dances SOLO DANCE - ESPOIR</t>
  </si>
  <si>
    <t>Compulsory Dances DANCE COUPLE - JEUNESSE</t>
  </si>
  <si>
    <t>Compulsory Dances DANCE COUPLE - SENIOR</t>
  </si>
  <si>
    <t>Compulsory Dances SOLO DANCE - SENIOR F</t>
  </si>
  <si>
    <t>Compulsory Dances SOLO DANCE - SUPERMINI</t>
  </si>
  <si>
    <t>Compulsory Dances SOLO DANCE - MINI</t>
  </si>
  <si>
    <t>Compulsory Dances SOLO DANCE - CADET</t>
  </si>
  <si>
    <t>Compulsory Dances SOLO DANCE - SENIOR M</t>
  </si>
  <si>
    <t>Compulsory Dances DANCE COUPLE - JUNIOR</t>
  </si>
  <si>
    <t>Compulsory Dances DANCE COUPLE - ESPOIR</t>
  </si>
  <si>
    <t>Compulsory Dances DANCE COUPLE - CADET</t>
  </si>
  <si>
    <t>Free Dance SOLO DANCE - SENIOR F</t>
  </si>
  <si>
    <t>All competitions will be following</t>
  </si>
  <si>
    <t xml:space="preserve">No stop between two competitions - Time Table is just previsional </t>
  </si>
  <si>
    <t>Free Dance SOLO DANCE - JEUNESSE</t>
  </si>
  <si>
    <t>Free Dance SOLO DANCE - SENIOR M</t>
  </si>
  <si>
    <t>Supermini</t>
  </si>
  <si>
    <t>Junior M</t>
  </si>
  <si>
    <t>Senior F</t>
  </si>
  <si>
    <t>CD Mini</t>
  </si>
  <si>
    <t>CD Espoir</t>
  </si>
  <si>
    <t>CD Cadet</t>
  </si>
  <si>
    <t>CD Jeunesse</t>
  </si>
  <si>
    <t>CD Junior</t>
  </si>
  <si>
    <t>CD Senior</t>
  </si>
  <si>
    <t>ENTRIES</t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</si>
  <si>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Mini Grp 2</t>
    </r>
  </si>
  <si>
    <r>
      <t>SOLO DANCE -</t>
    </r>
    <r>
      <rPr>
        <i/>
        <sz val="10"/>
        <rFont val="Times New Roman"/>
        <family val="1"/>
      </rPr>
      <t xml:space="preserve"> Espoir Grp 1</t>
    </r>
  </si>
  <si>
    <r>
      <t>SOLO DANCE -</t>
    </r>
    <r>
      <rPr>
        <i/>
        <sz val="10"/>
        <rFont val="Times New Roman"/>
        <family val="1"/>
      </rPr>
      <t xml:space="preserve"> Espoir Grp 2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</si>
  <si>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Espoir Grp 3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</si>
  <si>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Cadet Grp 1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</si>
  <si>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Cadet Grp 2</t>
    </r>
    <r>
      <rPr>
        <sz val="10"/>
        <rFont val="Times New Roman"/>
      </rPr>
      <t/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</si>
  <si>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Cadet Grp 3</t>
    </r>
    <r>
      <rPr>
        <sz val="10"/>
        <rFont val="Times New Roman"/>
      </rPr>
      <t/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</si>
  <si>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Jeunesse Grp 1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</si>
  <si>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Jeunesse Grp 2</t>
    </r>
    <r>
      <rPr>
        <sz val="10"/>
        <rFont val="Times New Roman"/>
      </rPr>
      <t/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</si>
  <si>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Junior F Grp 1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</si>
  <si>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Senior F Grp 1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</si>
  <si>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Senior F Grp 2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</si>
  <si>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Senior M</t>
    </r>
  </si>
  <si>
    <t>Time CD</t>
  </si>
  <si>
    <t>Time FD</t>
  </si>
  <si>
    <t>Compulsory Dances SOLO DANCE - JUNIOR F</t>
  </si>
  <si>
    <t>Compulsory Dances SOLO DANCE - JUNIOR M</t>
  </si>
  <si>
    <t>Free Dance SOLO DANCE - CADET</t>
  </si>
  <si>
    <t xml:space="preserve">SATURDAY </t>
  </si>
  <si>
    <t>SUNDAY</t>
  </si>
  <si>
    <t>MONDAY</t>
  </si>
  <si>
    <t>Free Dance SOLO DANCE - JUNIOR F</t>
  </si>
  <si>
    <t>Free Dance SOLO DANCE - JUNIOR M</t>
  </si>
  <si>
    <t>Free Dance SOLO DANCE - ESPOIR</t>
  </si>
  <si>
    <t>Tr. FD no music</t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</si>
  <si>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 xml:space="preserve">Junior F Grp 2 </t>
    </r>
  </si>
  <si>
    <t>Argentine</t>
  </si>
  <si>
    <t>Ortiz Villar</t>
  </si>
  <si>
    <t>Solo Danse</t>
  </si>
  <si>
    <t>Dance couples</t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</si>
  <si>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Junior F Grp 2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</si>
  <si>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Junior F Grp 3 + Junior M</t>
    </r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</si>
  <si>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Junior F G3 + Junior M</t>
    </r>
  </si>
  <si>
    <r>
      <t xml:space="preserve">SOLO DANCE - </t>
    </r>
    <r>
      <rPr>
        <i/>
        <sz val="10"/>
        <rFont val="Times New Roman"/>
        <family val="1"/>
      </rPr>
      <t>Mini Grp 1</t>
    </r>
  </si>
  <si>
    <r>
      <t xml:space="preserve">SOLO DANCE - </t>
    </r>
    <r>
      <rPr>
        <i/>
        <sz val="10"/>
        <rFont val="Times New Roman"/>
        <family val="1"/>
      </rPr>
      <t>Supermini</t>
    </r>
  </si>
  <si>
    <t xml:space="preserve">INSCRIPTIONS ARE CLOSED ! </t>
  </si>
  <si>
    <t>FREE TRAINING</t>
  </si>
  <si>
    <t>Grp 1</t>
  </si>
  <si>
    <t>Grp 2</t>
  </si>
  <si>
    <t>Grp 3</t>
  </si>
  <si>
    <t>Colombie</t>
  </si>
  <si>
    <t>Time Table - Version  1 (09/04/2014)</t>
  </si>
  <si>
    <r>
      <rPr>
        <b/>
        <sz val="10"/>
        <rFont val="Times New Roman"/>
        <family val="1"/>
      </rPr>
      <t xml:space="preserve">DANCE COUPLE - </t>
    </r>
    <r>
      <rPr>
        <i/>
        <sz val="10"/>
        <rFont val="Times New Roman"/>
        <family val="1"/>
      </rPr>
      <t>Mini (2)</t>
    </r>
  </si>
  <si>
    <r>
      <rPr>
        <b/>
        <sz val="10"/>
        <rFont val="Times New Roman"/>
        <family val="1"/>
      </rPr>
      <t xml:space="preserve">DANCE COUPLE - </t>
    </r>
    <r>
      <rPr>
        <i/>
        <sz val="10"/>
        <rFont val="Times New Roman"/>
        <family val="1"/>
      </rPr>
      <t>Cadet (3)</t>
    </r>
  </si>
  <si>
    <r>
      <rPr>
        <b/>
        <sz val="10"/>
        <rFont val="Times New Roman"/>
        <family val="1"/>
      </rPr>
      <t xml:space="preserve">DANCE COUPLE - </t>
    </r>
    <r>
      <rPr>
        <i/>
        <sz val="10"/>
        <rFont val="Times New Roman"/>
        <family val="1"/>
      </rPr>
      <t>Jeunesse (1)</t>
    </r>
  </si>
  <si>
    <r>
      <rPr>
        <b/>
        <sz val="10"/>
        <rFont val="Times New Roman"/>
        <family val="1"/>
      </rPr>
      <t xml:space="preserve">DANCE COUPLE - </t>
    </r>
    <r>
      <rPr>
        <i/>
        <sz val="10"/>
        <rFont val="Times New Roman"/>
        <family val="1"/>
      </rPr>
      <t>Junior (1)</t>
    </r>
  </si>
  <si>
    <r>
      <rPr>
        <b/>
        <sz val="10"/>
        <rFont val="Times New Roman"/>
        <family val="1"/>
      </rPr>
      <t xml:space="preserve">DANCE COUPLE - </t>
    </r>
    <r>
      <rPr>
        <i/>
        <sz val="10"/>
        <rFont val="Times New Roman"/>
        <family val="1"/>
      </rPr>
      <t>Senior (2)</t>
    </r>
  </si>
  <si>
    <t>Compulsory Dances DANCE COUPLE - MINI</t>
  </si>
  <si>
    <r>
      <rPr>
        <b/>
        <sz val="10"/>
        <rFont val="Times New Roman"/>
        <family val="1"/>
      </rPr>
      <t xml:space="preserve">SOLO DANCE - </t>
    </r>
    <r>
      <rPr>
        <i/>
        <sz val="10"/>
        <rFont val="Times New Roman"/>
        <family val="1"/>
      </rPr>
      <t>Mini Grp 3</t>
    </r>
    <r>
      <rPr>
        <sz val="10"/>
        <rFont val="Times New Roman"/>
      </rPr>
      <t/>
    </r>
  </si>
  <si>
    <r>
      <t xml:space="preserve">DANCE COUPLE - </t>
    </r>
    <r>
      <rPr>
        <i/>
        <sz val="10"/>
        <rFont val="Times New Roman"/>
        <family val="1"/>
      </rPr>
      <t>Cadet + Jeunesse</t>
    </r>
  </si>
  <si>
    <r>
      <t xml:space="preserve">DANCE COUPLE - </t>
    </r>
    <r>
      <rPr>
        <i/>
        <sz val="10"/>
        <rFont val="Times New Roman"/>
        <family val="1"/>
      </rPr>
      <t>Junior + Senior</t>
    </r>
  </si>
  <si>
    <t>Free Dance DANCE COUPLE - Mini to Cadet</t>
  </si>
  <si>
    <t>Free Dance DANCE COUPLE - Jeunesse to Senior</t>
  </si>
  <si>
    <t>OPENING CEREMONY - suivi du buffet de bienvenue</t>
  </si>
  <si>
    <r>
      <t xml:space="preserve">DANCE COUPLE - </t>
    </r>
    <r>
      <rPr>
        <sz val="10"/>
        <rFont val="Times New Roman"/>
        <family val="1"/>
      </rPr>
      <t>Mini</t>
    </r>
    <r>
      <rPr>
        <b/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Espoir</t>
    </r>
  </si>
  <si>
    <t>real</t>
  </si>
  <si>
    <t>INTERNATIONAL ROLLER DANCE CONTEST</t>
  </si>
  <si>
    <t>CLOSING &amp; MEDAL CEREMONY</t>
  </si>
  <si>
    <t>Katianne Rust/Luke Mackenzie</t>
  </si>
  <si>
    <t>Grande-Bretagne</t>
  </si>
  <si>
    <t>COUPLE MINI</t>
  </si>
  <si>
    <t>Combined</t>
  </si>
  <si>
    <t>Alicia Dos Reis / Jacopo Libanore</t>
  </si>
  <si>
    <t>Italie</t>
  </si>
  <si>
    <t>Charline Bergeron / Tony Lauze</t>
  </si>
  <si>
    <t>COUPLE ESPOIR</t>
  </si>
  <si>
    <t>Margot Dubos - Brice Montoussaint</t>
  </si>
  <si>
    <t>France - UAGM</t>
  </si>
  <si>
    <t>COUPLE CADET</t>
  </si>
  <si>
    <t>Francisco Silva &amp; Beatriz Sousa</t>
  </si>
  <si>
    <t>Martina Codra/Michael Andolina</t>
  </si>
  <si>
    <t>Lea Tran/Antonin Dasso</t>
  </si>
  <si>
    <t>France - Reims RS</t>
  </si>
  <si>
    <t>COUPLE JEUNESSE</t>
  </si>
  <si>
    <t>Erika Padovan / Stefano Piccolo</t>
  </si>
  <si>
    <t>COUPLE JUNIOR</t>
  </si>
  <si>
    <t>Caroline Colardelle/Dominique Clause</t>
  </si>
  <si>
    <t>COUPLE SENIOR</t>
  </si>
  <si>
    <t>Fanny MonfrayHedi Megadi</t>
  </si>
  <si>
    <t>Etylia Mercier</t>
  </si>
  <si>
    <t>Belgique - FBFP</t>
  </si>
  <si>
    <t>Skater March</t>
  </si>
  <si>
    <t>Ysaline Segantini</t>
  </si>
  <si>
    <t>Sidney Menguy</t>
  </si>
  <si>
    <t>Tango Carlos</t>
  </si>
  <si>
    <t>Océane Nung</t>
  </si>
  <si>
    <t>Carolien Van Grootel</t>
  </si>
  <si>
    <t>Pays-Bas - Olympia</t>
  </si>
  <si>
    <t>Telma Noël</t>
  </si>
  <si>
    <t>Zoé The</t>
  </si>
  <si>
    <t>Pays-Bas - Rolling 90</t>
  </si>
  <si>
    <t>Alexia Buscemi</t>
  </si>
  <si>
    <t xml:space="preserve">Belgique </t>
  </si>
  <si>
    <t>DI</t>
  </si>
  <si>
    <t>Imke Dewitte</t>
  </si>
  <si>
    <t>Femke Hoste</t>
  </si>
  <si>
    <t>Clara Panichi</t>
  </si>
  <si>
    <t>Lucie Nicaise</t>
  </si>
  <si>
    <t>Debora Noia</t>
  </si>
  <si>
    <t xml:space="preserve">Allemagne </t>
  </si>
  <si>
    <t>Gina Vesper</t>
  </si>
  <si>
    <t>Chloé Martin</t>
  </si>
  <si>
    <t>Hugo Clave</t>
  </si>
  <si>
    <t>Eduarda Lauria</t>
  </si>
  <si>
    <t>Brésil</t>
  </si>
  <si>
    <t>Romane Keneut</t>
  </si>
  <si>
    <t>Dounia Ben</t>
  </si>
  <si>
    <t>Jacopo Libanore</t>
  </si>
  <si>
    <t>Alicia Dos Reis Santos Maciel</t>
  </si>
  <si>
    <t>Emma Thiele</t>
  </si>
  <si>
    <t>Katianne Rust</t>
  </si>
  <si>
    <t>Melly Lauze</t>
  </si>
  <si>
    <t>Kaya Bonnet</t>
  </si>
  <si>
    <t>Yentl Felter</t>
  </si>
  <si>
    <t>Pays-Bas - KRC rolling</t>
  </si>
  <si>
    <t>Lang Delfina</t>
  </si>
  <si>
    <t>Amélie Bernier</t>
  </si>
  <si>
    <t>Marine Legris</t>
  </si>
  <si>
    <t>Louise Pinochet</t>
  </si>
  <si>
    <t>Lotte Mo Berkhan</t>
  </si>
  <si>
    <t>Allemagne - National Team</t>
  </si>
  <si>
    <t>Nunes Araujo Carla</t>
  </si>
  <si>
    <t>Yamin Laetitia</t>
  </si>
  <si>
    <t>Coralie Copin</t>
  </si>
  <si>
    <t>Martina Codra</t>
  </si>
  <si>
    <t>Rosie Rust</t>
  </si>
  <si>
    <t>Tony Lauze</t>
  </si>
  <si>
    <t>Charline Bergeron</t>
  </si>
  <si>
    <t>Maria Sophia Veiluva</t>
  </si>
  <si>
    <t>Laila Ozuna</t>
  </si>
  <si>
    <t>Mirthe de Goede</t>
  </si>
  <si>
    <t>Charlotte de Jong</t>
  </si>
  <si>
    <t>Romy Van Lierop</t>
  </si>
  <si>
    <t>Elise Bedin</t>
  </si>
  <si>
    <t>Clemera Hauchere</t>
  </si>
  <si>
    <t>Lilou Guignard</t>
  </si>
  <si>
    <t>Maria Alejandra Martinez</t>
  </si>
  <si>
    <t>Holotiuk Camila</t>
  </si>
  <si>
    <t>Ventre Luciana</t>
  </si>
  <si>
    <t>Villaverde Ayelen</t>
  </si>
  <si>
    <t>Manon Desveronierres</t>
  </si>
  <si>
    <t>Sidney Rossel</t>
  </si>
  <si>
    <t>Belgique</t>
  </si>
  <si>
    <t>Cadette</t>
  </si>
  <si>
    <t>Célia Hidouche</t>
  </si>
  <si>
    <t>Paloma Stroianovski</t>
  </si>
  <si>
    <t>Juliette Chamayou</t>
  </si>
  <si>
    <t>Carolina Tahladas</t>
  </si>
  <si>
    <t>Portugal - Paço de Arcos</t>
  </si>
  <si>
    <t>Sofia Aline Riess  Zarate</t>
  </si>
  <si>
    <t>Chili</t>
  </si>
  <si>
    <t>Maëlys Clauw</t>
  </si>
  <si>
    <t>Michael Andolina</t>
  </si>
  <si>
    <t>Ursula Campbell</t>
  </si>
  <si>
    <t>Sandra Ollier</t>
  </si>
  <si>
    <t>Margot Dubos</t>
  </si>
  <si>
    <t>Erika Alarcon</t>
  </si>
  <si>
    <t>Cabral Monserrat</t>
  </si>
  <si>
    <t>Maria Camila Salazar</t>
  </si>
  <si>
    <t>Cativela Esmeralda</t>
  </si>
  <si>
    <t>Martiarena Lucila</t>
  </si>
  <si>
    <t>Pereyra Candela</t>
  </si>
  <si>
    <t>Piovano Parigina</t>
  </si>
  <si>
    <t>Saldias Valentina</t>
  </si>
  <si>
    <t xml:space="preserve">Tompkins Palmier Victoria </t>
  </si>
  <si>
    <t>Bravo Helena</t>
  </si>
  <si>
    <t xml:space="preserve">Guillermo Cortez </t>
  </si>
  <si>
    <t>Pauline Girard</t>
  </si>
  <si>
    <t>Ludivine Malle</t>
  </si>
  <si>
    <t>Silke Hoste</t>
  </si>
  <si>
    <t>Sina Vesper</t>
  </si>
  <si>
    <t>Judith Scheiffele</t>
  </si>
  <si>
    <t>Estelle Boulet</t>
  </si>
  <si>
    <t>Mélissa Abdera</t>
  </si>
  <si>
    <t>Kelly Stekelenburg</t>
  </si>
  <si>
    <t>Pays-Bas</t>
  </si>
  <si>
    <t>Léa Tran</t>
  </si>
  <si>
    <t>Antonin Dasso</t>
  </si>
  <si>
    <t>Florencia Kampff</t>
  </si>
  <si>
    <t>Junior</t>
  </si>
  <si>
    <t>Maria Ines Percheiro</t>
  </si>
  <si>
    <t>Kea Petersen</t>
  </si>
  <si>
    <t>Alexandra Yamin</t>
  </si>
  <si>
    <t>Cythia Boulet</t>
  </si>
  <si>
    <t>Ana Beatriz Toledo</t>
  </si>
  <si>
    <t>Erika Samantha Padovan</t>
  </si>
  <si>
    <t>Pauline Tastet</t>
  </si>
  <si>
    <t>Maeva Bertault</t>
  </si>
  <si>
    <t>Ana Marques</t>
  </si>
  <si>
    <t xml:space="preserve">Portugal  </t>
  </si>
  <si>
    <t>Carolina Varela</t>
  </si>
  <si>
    <t>Sol Maria Jimenez</t>
  </si>
  <si>
    <t>Magali Saia Kuljis</t>
  </si>
  <si>
    <t>Melisa Escandar</t>
  </si>
  <si>
    <t>Capucine Nomine</t>
  </si>
  <si>
    <t>France - Reims</t>
  </si>
  <si>
    <t>Stefano Piccolo</t>
  </si>
  <si>
    <t>Aurélien Dasso</t>
  </si>
  <si>
    <t>Léo Massis</t>
  </si>
  <si>
    <t>Diana Ascençao</t>
  </si>
  <si>
    <t>Vanessa Rohrmoser</t>
  </si>
  <si>
    <t>Natalie Hayon</t>
  </si>
  <si>
    <t xml:space="preserve">Grande-Bretagne </t>
  </si>
  <si>
    <t>Danielle Hayon</t>
  </si>
  <si>
    <t>Caroline Colardelle</t>
  </si>
  <si>
    <t>Fanny Monfray</t>
  </si>
  <si>
    <t>Valentina Blengio</t>
  </si>
  <si>
    <t>Uruguay</t>
  </si>
  <si>
    <t>Nishii Kimie</t>
  </si>
  <si>
    <t>Iris Dijkema</t>
  </si>
  <si>
    <t>Maria Paulina Pérez</t>
  </si>
  <si>
    <t>Daniela Aldana</t>
  </si>
  <si>
    <t>Magliocco Micaela</t>
  </si>
  <si>
    <t>Cecilia Liendo</t>
  </si>
  <si>
    <t>Cynthia Rinaldoni</t>
  </si>
  <si>
    <t>Genson Camila</t>
  </si>
  <si>
    <t>Ana Rita Strecht</t>
  </si>
  <si>
    <t xml:space="preserve">Portugal   </t>
  </si>
  <si>
    <t>Gwendoline Dasso</t>
  </si>
  <si>
    <t>Dominique Clause</t>
  </si>
  <si>
    <t>Senior - M</t>
  </si>
  <si>
    <t>Emanuel Salvadinho</t>
  </si>
  <si>
    <t>Agustin Revuelto</t>
  </si>
  <si>
    <t>Rafael Nieva de Palma</t>
  </si>
  <si>
    <t>Ricardo Pinto</t>
  </si>
  <si>
    <t>Hedi Megadi</t>
  </si>
  <si>
    <t>TOTAL</t>
  </si>
</sst>
</file>

<file path=xl/styles.xml><?xml version="1.0" encoding="utf-8"?>
<styleSheet xmlns="http://schemas.openxmlformats.org/spreadsheetml/2006/main">
  <fonts count="16">
    <font>
      <sz val="10"/>
      <name val="Times New Roman"/>
    </font>
    <font>
      <sz val="10"/>
      <name val="Times New Roman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Noteworthy"/>
    </font>
    <font>
      <b/>
      <sz val="1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Calibri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10A8F4"/>
        <bgColor indexed="64"/>
      </patternFill>
    </fill>
    <fill>
      <patternFill patternType="solid">
        <fgColor rgb="FFFF375D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E78D6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rgb="FF64CA0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3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0" fontId="8" fillId="0" borderId="1" xfId="0" applyNumberFormat="1" applyFont="1" applyBorder="1" applyAlignment="1">
      <alignment horizontal="center" vertical="center"/>
    </xf>
    <xf numFmtId="20" fontId="8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20" fontId="9" fillId="2" borderId="2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indent="1"/>
    </xf>
    <xf numFmtId="20" fontId="8" fillId="0" borderId="2" xfId="0" applyNumberFormat="1" applyFont="1" applyFill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center" vertical="center"/>
    </xf>
    <xf numFmtId="20" fontId="9" fillId="3" borderId="2" xfId="0" applyNumberFormat="1" applyFont="1" applyFill="1" applyBorder="1" applyAlignment="1">
      <alignment horizontal="center" vertical="center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/>
    </xf>
    <xf numFmtId="0" fontId="2" fillId="6" borderId="2" xfId="1" applyFill="1" applyBorder="1"/>
    <xf numFmtId="0" fontId="2" fillId="6" borderId="2" xfId="1" applyFont="1" applyFill="1" applyBorder="1" applyAlignment="1">
      <alignment vertical="top" wrapText="1"/>
    </xf>
    <xf numFmtId="0" fontId="2" fillId="6" borderId="2" xfId="1" applyFont="1" applyFill="1" applyBorder="1" applyAlignment="1">
      <alignment horizontal="justify" vertical="top" wrapText="1"/>
    </xf>
    <xf numFmtId="0" fontId="15" fillId="0" borderId="0" xfId="1" applyFont="1"/>
    <xf numFmtId="0" fontId="2" fillId="0" borderId="0" xfId="1"/>
    <xf numFmtId="0" fontId="2" fillId="0" borderId="0" xfId="1" applyFill="1" applyBorder="1"/>
    <xf numFmtId="0" fontId="2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/>
    <xf numFmtId="0" fontId="2" fillId="0" borderId="2" xfId="1" applyBorder="1"/>
    <xf numFmtId="0" fontId="2" fillId="7" borderId="2" xfId="1" applyFill="1" applyBorder="1"/>
    <xf numFmtId="0" fontId="2" fillId="7" borderId="2" xfId="1" applyFont="1" applyFill="1" applyBorder="1" applyAlignment="1">
      <alignment horizontal="left" vertical="top" wrapText="1"/>
    </xf>
    <xf numFmtId="0" fontId="2" fillId="7" borderId="2" xfId="1" applyFont="1" applyFill="1" applyBorder="1" applyAlignment="1">
      <alignment horizontal="justify" vertical="top" wrapText="1"/>
    </xf>
    <xf numFmtId="0" fontId="2" fillId="4" borderId="0" xfId="1" applyFont="1" applyFill="1" applyBorder="1" applyAlignment="1">
      <alignment horizontal="justify" vertical="top" wrapText="1"/>
    </xf>
    <xf numFmtId="0" fontId="2" fillId="8" borderId="2" xfId="1" applyFill="1" applyBorder="1"/>
    <xf numFmtId="0" fontId="2" fillId="8" borderId="2" xfId="1" applyFont="1" applyFill="1" applyBorder="1" applyAlignment="1">
      <alignment horizontal="justify" vertical="top" wrapText="1"/>
    </xf>
    <xf numFmtId="0" fontId="4" fillId="0" borderId="0" xfId="1" applyFont="1"/>
    <xf numFmtId="0" fontId="2" fillId="9" borderId="2" xfId="1" applyFill="1" applyBorder="1"/>
    <xf numFmtId="0" fontId="2" fillId="9" borderId="2" xfId="1" applyFont="1" applyFill="1" applyBorder="1" applyAlignment="1">
      <alignment horizontal="justify" vertical="top" wrapText="1"/>
    </xf>
    <xf numFmtId="0" fontId="2" fillId="9" borderId="2" xfId="1" applyFont="1" applyFill="1" applyBorder="1" applyAlignment="1">
      <alignment vertical="top" wrapText="1"/>
    </xf>
    <xf numFmtId="0" fontId="2" fillId="9" borderId="2" xfId="1" applyFont="1" applyFill="1" applyBorder="1"/>
    <xf numFmtId="0" fontId="2" fillId="10" borderId="2" xfId="1" applyFill="1" applyBorder="1"/>
    <xf numFmtId="0" fontId="2" fillId="10" borderId="2" xfId="1" applyFont="1" applyFill="1" applyBorder="1" applyAlignment="1">
      <alignment vertical="top" wrapText="1"/>
    </xf>
    <xf numFmtId="0" fontId="2" fillId="10" borderId="2" xfId="1" applyFont="1" applyFill="1" applyBorder="1" applyAlignment="1">
      <alignment horizontal="justify" vertical="top" wrapText="1"/>
    </xf>
    <xf numFmtId="0" fontId="2" fillId="10" borderId="2" xfId="1" applyFont="1" applyFill="1" applyBorder="1"/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justify" vertical="top" wrapText="1"/>
    </xf>
    <xf numFmtId="0" fontId="2" fillId="11" borderId="2" xfId="1" applyFill="1" applyBorder="1"/>
    <xf numFmtId="0" fontId="2" fillId="11" borderId="6" xfId="1" applyFont="1" applyFill="1" applyBorder="1" applyAlignment="1">
      <alignment vertical="top" wrapText="1"/>
    </xf>
    <xf numFmtId="0" fontId="2" fillId="11" borderId="2" xfId="1" applyFont="1" applyFill="1" applyBorder="1" applyAlignment="1">
      <alignment horizontal="justify" vertical="top" wrapText="1"/>
    </xf>
    <xf numFmtId="0" fontId="2" fillId="11" borderId="2" xfId="1" applyFont="1" applyFill="1" applyBorder="1" applyAlignment="1">
      <alignment vertical="top" wrapText="1"/>
    </xf>
    <xf numFmtId="0" fontId="13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Fill="1"/>
    <xf numFmtId="0" fontId="2" fillId="12" borderId="2" xfId="1" applyFill="1" applyBorder="1"/>
    <xf numFmtId="0" fontId="2" fillId="12" borderId="6" xfId="1" applyFont="1" applyFill="1" applyBorder="1" applyAlignment="1">
      <alignment vertical="top" wrapText="1"/>
    </xf>
    <xf numFmtId="0" fontId="2" fillId="12" borderId="2" xfId="1" applyFont="1" applyFill="1" applyBorder="1" applyAlignment="1">
      <alignment horizontal="justify" vertical="top" wrapText="1"/>
    </xf>
    <xf numFmtId="0" fontId="2" fillId="12" borderId="2" xfId="1" applyFont="1" applyFill="1" applyBorder="1" applyAlignment="1">
      <alignment vertical="top" wrapText="1"/>
    </xf>
    <xf numFmtId="0" fontId="6" fillId="0" borderId="0" xfId="1" applyFont="1"/>
    <xf numFmtId="0" fontId="2" fillId="0" borderId="2" xfId="1" applyFill="1" applyBorder="1"/>
    <xf numFmtId="0" fontId="2" fillId="13" borderId="2" xfId="1" applyFill="1" applyBorder="1"/>
    <xf numFmtId="0" fontId="2" fillId="13" borderId="2" xfId="1" applyFont="1" applyFill="1" applyBorder="1" applyAlignment="1">
      <alignment horizontal="justify" vertical="top" wrapText="1"/>
    </xf>
    <xf numFmtId="0" fontId="2" fillId="13" borderId="2" xfId="1" applyFont="1" applyFill="1" applyBorder="1" applyAlignment="1">
      <alignment vertical="top" wrapText="1"/>
    </xf>
    <xf numFmtId="0" fontId="6" fillId="0" borderId="2" xfId="1" applyFont="1" applyBorder="1"/>
    <xf numFmtId="0" fontId="2" fillId="14" borderId="2" xfId="1" applyFill="1" applyBorder="1"/>
    <xf numFmtId="0" fontId="2" fillId="14" borderId="2" xfId="1" applyFont="1" applyFill="1" applyBorder="1" applyAlignment="1">
      <alignment vertical="top" wrapText="1"/>
    </xf>
    <xf numFmtId="0" fontId="2" fillId="14" borderId="2" xfId="1" applyFont="1" applyFill="1" applyBorder="1" applyAlignment="1">
      <alignment horizontal="justify" vertical="top" wrapText="1"/>
    </xf>
    <xf numFmtId="0" fontId="2" fillId="14" borderId="7" xfId="1" applyFont="1" applyFill="1" applyBorder="1" applyAlignment="1">
      <alignment vertical="top" wrapText="1"/>
    </xf>
    <xf numFmtId="0" fontId="2" fillId="15" borderId="2" xfId="1" applyFill="1" applyBorder="1"/>
    <xf numFmtId="0" fontId="2" fillId="15" borderId="2" xfId="1" applyFont="1" applyFill="1" applyBorder="1" applyAlignment="1">
      <alignment vertical="top" wrapText="1"/>
    </xf>
    <xf numFmtId="0" fontId="2" fillId="15" borderId="2" xfId="1" applyFont="1" applyFill="1" applyBorder="1" applyAlignment="1">
      <alignment horizontal="justify" vertical="top" wrapText="1"/>
    </xf>
    <xf numFmtId="0" fontId="2" fillId="15" borderId="2" xfId="1" applyFont="1" applyFill="1" applyBorder="1"/>
    <xf numFmtId="0" fontId="2" fillId="16" borderId="2" xfId="1" applyFill="1" applyBorder="1"/>
    <xf numFmtId="0" fontId="2" fillId="16" borderId="2" xfId="1" applyFont="1" applyFill="1" applyBorder="1" applyAlignment="1">
      <alignment horizontal="justify" vertical="top" wrapText="1"/>
    </xf>
    <xf numFmtId="0" fontId="2" fillId="0" borderId="0" xfId="1" applyBorder="1" applyAlignment="1">
      <alignment horizontal="center"/>
    </xf>
    <xf numFmtId="0" fontId="2" fillId="0" borderId="0" xfId="1" applyBorder="1"/>
    <xf numFmtId="0" fontId="7" fillId="0" borderId="2" xfId="1" applyFont="1" applyBorder="1" applyAlignment="1">
      <alignment horizontal="right"/>
    </xf>
    <xf numFmtId="0" fontId="0" fillId="0" borderId="0" xfId="0" applyAlignment="1"/>
    <xf numFmtId="0" fontId="2" fillId="1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2" fillId="17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0" fillId="0" borderId="17" xfId="0" applyBorder="1" applyAlignment="1"/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/>
    <xf numFmtId="0" fontId="11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0" fontId="9" fillId="5" borderId="15" xfId="0" applyNumberFormat="1" applyFont="1" applyFill="1" applyBorder="1" applyAlignment="1">
      <alignment horizontal="center" vertical="center"/>
    </xf>
    <xf numFmtId="0" fontId="0" fillId="5" borderId="16" xfId="0" applyFill="1" applyBorder="1" applyAlignment="1">
      <alignment vertical="center"/>
    </xf>
    <xf numFmtId="20" fontId="7" fillId="18" borderId="15" xfId="0" applyNumberFormat="1" applyFont="1" applyFill="1" applyBorder="1" applyAlignment="1">
      <alignment horizontal="center" vertical="center"/>
    </xf>
    <xf numFmtId="0" fontId="7" fillId="18" borderId="16" xfId="0" applyFont="1" applyFill="1" applyBorder="1" applyAlignment="1"/>
  </cellXfs>
  <cellStyles count="2">
    <cellStyle name="Normal 2" xfId="1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view="pageBreakPreview" topLeftCell="C127" zoomScaleNormal="100" zoomScaleSheetLayoutView="100" workbookViewId="0">
      <selection activeCell="J148" sqref="J148"/>
    </sheetView>
  </sheetViews>
  <sheetFormatPr defaultColWidth="12" defaultRowHeight="12.75"/>
  <cols>
    <col min="1" max="1" width="12" style="30"/>
    <col min="2" max="2" width="38.1640625" style="30" customWidth="1"/>
    <col min="3" max="3" width="26.1640625" style="30" customWidth="1"/>
    <col min="4" max="4" width="24.6640625" style="30" customWidth="1"/>
    <col min="5" max="5" width="17.1640625" style="30" bestFit="1" customWidth="1"/>
    <col min="6" max="6" width="4.1640625" style="30" bestFit="1" customWidth="1"/>
    <col min="7" max="7" width="8.33203125" style="30" customWidth="1"/>
    <col min="8" max="16384" width="12" style="30"/>
  </cols>
  <sheetData>
    <row r="1" spans="1:6">
      <c r="A1" s="26">
        <v>1</v>
      </c>
      <c r="B1" s="27" t="s">
        <v>107</v>
      </c>
      <c r="C1" s="27" t="s">
        <v>108</v>
      </c>
      <c r="D1" s="28" t="s">
        <v>109</v>
      </c>
      <c r="E1" s="28" t="s">
        <v>110</v>
      </c>
      <c r="F1" s="29">
        <v>2</v>
      </c>
    </row>
    <row r="2" spans="1:6" ht="13.5" customHeight="1">
      <c r="A2" s="26">
        <v>2</v>
      </c>
      <c r="B2" s="27" t="s">
        <v>111</v>
      </c>
      <c r="C2" s="27" t="s">
        <v>112</v>
      </c>
      <c r="D2" s="28" t="s">
        <v>109</v>
      </c>
      <c r="E2" s="28" t="s">
        <v>110</v>
      </c>
      <c r="F2" s="29">
        <v>2</v>
      </c>
    </row>
    <row r="3" spans="1:6">
      <c r="F3" s="29"/>
    </row>
    <row r="4" spans="1:6">
      <c r="A4" s="26">
        <v>1</v>
      </c>
      <c r="B4" s="27" t="s">
        <v>113</v>
      </c>
      <c r="C4" s="27" t="s">
        <v>6</v>
      </c>
      <c r="D4" s="28" t="s">
        <v>114</v>
      </c>
      <c r="E4" s="28" t="s">
        <v>110</v>
      </c>
      <c r="F4" s="29">
        <v>2</v>
      </c>
    </row>
    <row r="5" spans="1:6">
      <c r="F5" s="29"/>
    </row>
    <row r="6" spans="1:6">
      <c r="A6" s="26">
        <v>1</v>
      </c>
      <c r="B6" s="27" t="s">
        <v>115</v>
      </c>
      <c r="C6" s="27" t="s">
        <v>116</v>
      </c>
      <c r="D6" s="28" t="s">
        <v>117</v>
      </c>
      <c r="E6" s="28" t="s">
        <v>110</v>
      </c>
      <c r="F6" s="29">
        <v>2</v>
      </c>
    </row>
    <row r="7" spans="1:6">
      <c r="A7" s="26">
        <v>2</v>
      </c>
      <c r="B7" s="27" t="s">
        <v>118</v>
      </c>
      <c r="C7" s="27" t="s">
        <v>11</v>
      </c>
      <c r="D7" s="28" t="s">
        <v>117</v>
      </c>
      <c r="E7" s="28" t="s">
        <v>110</v>
      </c>
      <c r="F7" s="29">
        <v>2</v>
      </c>
    </row>
    <row r="8" spans="1:6" s="31" customFormat="1">
      <c r="A8" s="26">
        <v>3</v>
      </c>
      <c r="B8" s="27" t="s">
        <v>119</v>
      </c>
      <c r="C8" s="27" t="s">
        <v>112</v>
      </c>
      <c r="D8" s="28" t="s">
        <v>117</v>
      </c>
      <c r="E8" s="28" t="s">
        <v>110</v>
      </c>
      <c r="F8" s="29">
        <v>2</v>
      </c>
    </row>
    <row r="9" spans="1:6">
      <c r="A9" s="31"/>
      <c r="B9" s="32"/>
      <c r="C9" s="32"/>
      <c r="D9" s="33"/>
      <c r="E9" s="33"/>
      <c r="F9" s="34"/>
    </row>
    <row r="10" spans="1:6" s="31" customFormat="1">
      <c r="A10" s="26">
        <v>1</v>
      </c>
      <c r="B10" s="27" t="s">
        <v>120</v>
      </c>
      <c r="C10" s="27" t="s">
        <v>121</v>
      </c>
      <c r="D10" s="28" t="s">
        <v>122</v>
      </c>
      <c r="E10" s="28" t="s">
        <v>110</v>
      </c>
      <c r="F10" s="29">
        <v>2</v>
      </c>
    </row>
    <row r="11" spans="1:6">
      <c r="A11" s="31"/>
      <c r="B11" s="32"/>
      <c r="C11" s="32"/>
      <c r="D11" s="33"/>
      <c r="E11" s="33"/>
      <c r="F11" s="34"/>
    </row>
    <row r="12" spans="1:6">
      <c r="A12" s="26">
        <v>1</v>
      </c>
      <c r="B12" s="27" t="s">
        <v>123</v>
      </c>
      <c r="C12" s="27" t="s">
        <v>112</v>
      </c>
      <c r="D12" s="28" t="s">
        <v>124</v>
      </c>
      <c r="E12" s="28" t="s">
        <v>110</v>
      </c>
      <c r="F12" s="29">
        <v>2</v>
      </c>
    </row>
    <row r="13" spans="1:6">
      <c r="A13" s="35"/>
      <c r="B13" s="35"/>
      <c r="C13" s="35"/>
      <c r="D13" s="35"/>
      <c r="E13" s="35"/>
      <c r="F13" s="29"/>
    </row>
    <row r="14" spans="1:6">
      <c r="A14" s="36">
        <v>1</v>
      </c>
      <c r="B14" s="37" t="s">
        <v>125</v>
      </c>
      <c r="C14" s="37" t="s">
        <v>6</v>
      </c>
      <c r="D14" s="38" t="s">
        <v>126</v>
      </c>
      <c r="E14" s="37" t="s">
        <v>110</v>
      </c>
      <c r="F14" s="29">
        <v>2</v>
      </c>
    </row>
    <row r="15" spans="1:6">
      <c r="A15" s="36">
        <v>2</v>
      </c>
      <c r="B15" s="37" t="s">
        <v>127</v>
      </c>
      <c r="C15" s="37" t="s">
        <v>6</v>
      </c>
      <c r="D15" s="38" t="s">
        <v>126</v>
      </c>
      <c r="E15" s="37" t="s">
        <v>110</v>
      </c>
      <c r="F15" s="29">
        <v>2</v>
      </c>
    </row>
    <row r="16" spans="1:6" ht="14.1" customHeight="1">
      <c r="A16" s="35"/>
      <c r="B16" s="39"/>
      <c r="C16" s="39"/>
      <c r="D16" s="39"/>
      <c r="E16" s="39"/>
      <c r="F16" s="29"/>
    </row>
    <row r="17" spans="1:7" ht="14.1" customHeight="1">
      <c r="A17" s="40">
        <v>1</v>
      </c>
      <c r="B17" s="41" t="s">
        <v>135</v>
      </c>
      <c r="C17" s="41" t="s">
        <v>136</v>
      </c>
      <c r="D17" s="41" t="s">
        <v>39</v>
      </c>
      <c r="E17" s="41" t="s">
        <v>130</v>
      </c>
      <c r="F17" s="29">
        <v>1</v>
      </c>
    </row>
    <row r="18" spans="1:7" ht="14.1" customHeight="1">
      <c r="A18" s="40">
        <v>2</v>
      </c>
      <c r="B18" s="41" t="s">
        <v>138</v>
      </c>
      <c r="C18" s="41" t="s">
        <v>139</v>
      </c>
      <c r="D18" s="41" t="s">
        <v>39</v>
      </c>
      <c r="E18" s="41" t="s">
        <v>130</v>
      </c>
      <c r="F18" s="29">
        <v>1</v>
      </c>
    </row>
    <row r="19" spans="1:7" ht="14.1" customHeight="1">
      <c r="A19" s="40">
        <v>3</v>
      </c>
      <c r="B19" s="41" t="s">
        <v>128</v>
      </c>
      <c r="C19" s="41" t="s">
        <v>129</v>
      </c>
      <c r="D19" s="41" t="s">
        <v>39</v>
      </c>
      <c r="E19" s="41" t="s">
        <v>130</v>
      </c>
      <c r="F19" s="29">
        <v>1</v>
      </c>
    </row>
    <row r="20" spans="1:7" ht="14.1" customHeight="1">
      <c r="A20" s="40">
        <v>4</v>
      </c>
      <c r="B20" s="41" t="s">
        <v>131</v>
      </c>
      <c r="C20" s="41" t="s">
        <v>129</v>
      </c>
      <c r="D20" s="41" t="s">
        <v>39</v>
      </c>
      <c r="E20" s="41" t="s">
        <v>130</v>
      </c>
      <c r="F20" s="29">
        <v>1</v>
      </c>
    </row>
    <row r="21" spans="1:7" ht="14.1" customHeight="1">
      <c r="A21" s="40">
        <v>5</v>
      </c>
      <c r="B21" s="41" t="s">
        <v>132</v>
      </c>
      <c r="C21" s="41" t="s">
        <v>9</v>
      </c>
      <c r="D21" s="41" t="s">
        <v>39</v>
      </c>
      <c r="E21" s="41" t="s">
        <v>133</v>
      </c>
      <c r="F21" s="29">
        <v>1</v>
      </c>
    </row>
    <row r="22" spans="1:7" ht="14.1" customHeight="1">
      <c r="A22" s="40">
        <v>6</v>
      </c>
      <c r="B22" s="41" t="s">
        <v>134</v>
      </c>
      <c r="C22" s="41" t="s">
        <v>9</v>
      </c>
      <c r="D22" s="41" t="s">
        <v>39</v>
      </c>
      <c r="E22" s="41" t="s">
        <v>133</v>
      </c>
      <c r="F22" s="29">
        <v>1</v>
      </c>
    </row>
    <row r="23" spans="1:7" ht="14.1" customHeight="1">
      <c r="A23" s="40">
        <v>7</v>
      </c>
      <c r="B23" s="41" t="s">
        <v>137</v>
      </c>
      <c r="C23" s="41" t="s">
        <v>9</v>
      </c>
      <c r="D23" s="41" t="s">
        <v>39</v>
      </c>
      <c r="E23" s="41" t="s">
        <v>133</v>
      </c>
      <c r="F23" s="29">
        <v>1</v>
      </c>
    </row>
    <row r="24" spans="1:7" ht="14.1" customHeight="1">
      <c r="A24" s="35"/>
      <c r="B24" s="35"/>
      <c r="C24" s="35"/>
      <c r="D24" s="35"/>
      <c r="E24" s="35"/>
      <c r="F24" s="42"/>
    </row>
    <row r="25" spans="1:7" ht="14.1" customHeight="1">
      <c r="A25" s="43">
        <v>1</v>
      </c>
      <c r="B25" s="46" t="s">
        <v>147</v>
      </c>
      <c r="C25" s="46" t="s">
        <v>148</v>
      </c>
      <c r="D25" s="44" t="s">
        <v>4</v>
      </c>
      <c r="E25" s="44" t="s">
        <v>142</v>
      </c>
      <c r="F25" s="29">
        <v>1</v>
      </c>
      <c r="G25" s="84" t="s">
        <v>86</v>
      </c>
    </row>
    <row r="26" spans="1:7" ht="14.1" customHeight="1">
      <c r="A26" s="43">
        <v>2</v>
      </c>
      <c r="B26" s="46" t="s">
        <v>149</v>
      </c>
      <c r="C26" s="46" t="s">
        <v>148</v>
      </c>
      <c r="D26" s="44" t="s">
        <v>4</v>
      </c>
      <c r="E26" s="44" t="s">
        <v>142</v>
      </c>
      <c r="F26" s="29">
        <v>1</v>
      </c>
      <c r="G26" s="85"/>
    </row>
    <row r="27" spans="1:7" ht="14.1" customHeight="1">
      <c r="A27" s="43">
        <v>3</v>
      </c>
      <c r="B27" s="44" t="s">
        <v>164</v>
      </c>
      <c r="C27" s="44" t="s">
        <v>75</v>
      </c>
      <c r="D27" s="44" t="s">
        <v>4</v>
      </c>
      <c r="E27" s="44" t="s">
        <v>142</v>
      </c>
      <c r="F27" s="29">
        <v>1</v>
      </c>
      <c r="G27" s="85"/>
    </row>
    <row r="28" spans="1:7" ht="14.1" customHeight="1">
      <c r="A28" s="43">
        <v>4</v>
      </c>
      <c r="B28" s="44" t="s">
        <v>152</v>
      </c>
      <c r="C28" s="44" t="s">
        <v>153</v>
      </c>
      <c r="D28" s="44" t="s">
        <v>4</v>
      </c>
      <c r="E28" s="44" t="s">
        <v>142</v>
      </c>
      <c r="F28" s="29">
        <v>1</v>
      </c>
      <c r="G28" s="85"/>
    </row>
    <row r="29" spans="1:7" ht="14.1" customHeight="1">
      <c r="A29" s="43">
        <v>5</v>
      </c>
      <c r="B29" s="44" t="s">
        <v>158</v>
      </c>
      <c r="C29" s="44" t="s">
        <v>108</v>
      </c>
      <c r="D29" s="44" t="s">
        <v>4</v>
      </c>
      <c r="E29" s="44" t="s">
        <v>142</v>
      </c>
      <c r="F29" s="29">
        <v>1</v>
      </c>
      <c r="G29" s="85"/>
    </row>
    <row r="30" spans="1:7" ht="14.1" customHeight="1">
      <c r="A30" s="43">
        <v>6</v>
      </c>
      <c r="B30" s="44" t="s">
        <v>159</v>
      </c>
      <c r="C30" s="44" t="s">
        <v>108</v>
      </c>
      <c r="D30" s="44" t="s">
        <v>4</v>
      </c>
      <c r="E30" s="44" t="s">
        <v>142</v>
      </c>
      <c r="F30" s="29">
        <v>1</v>
      </c>
      <c r="G30" s="85"/>
    </row>
    <row r="31" spans="1:7" ht="14.1" customHeight="1">
      <c r="A31" s="43">
        <v>7</v>
      </c>
      <c r="B31" s="44" t="s">
        <v>156</v>
      </c>
      <c r="C31" s="44" t="s">
        <v>112</v>
      </c>
      <c r="D31" s="44" t="s">
        <v>4</v>
      </c>
      <c r="E31" s="44" t="s">
        <v>142</v>
      </c>
      <c r="F31" s="29">
        <v>1</v>
      </c>
      <c r="G31" s="85"/>
    </row>
    <row r="32" spans="1:7" ht="14.1" customHeight="1">
      <c r="A32" s="43">
        <v>8</v>
      </c>
      <c r="B32" s="44" t="s">
        <v>157</v>
      </c>
      <c r="C32" s="44" t="s">
        <v>112</v>
      </c>
      <c r="D32" s="44" t="s">
        <v>4</v>
      </c>
      <c r="E32" s="44" t="s">
        <v>142</v>
      </c>
      <c r="F32" s="29">
        <v>1</v>
      </c>
      <c r="G32" s="84" t="s">
        <v>87</v>
      </c>
    </row>
    <row r="33" spans="1:7" ht="14.1" customHeight="1">
      <c r="A33" s="43">
        <v>9</v>
      </c>
      <c r="B33" s="44" t="s">
        <v>161</v>
      </c>
      <c r="C33" s="44" t="s">
        <v>139</v>
      </c>
      <c r="D33" s="44" t="s">
        <v>4</v>
      </c>
      <c r="E33" s="44" t="s">
        <v>142</v>
      </c>
      <c r="F33" s="29">
        <v>1</v>
      </c>
      <c r="G33" s="85"/>
    </row>
    <row r="34" spans="1:7" ht="14.1" customHeight="1">
      <c r="A34" s="43">
        <v>10</v>
      </c>
      <c r="B34" s="44" t="s">
        <v>162</v>
      </c>
      <c r="C34" s="44" t="s">
        <v>163</v>
      </c>
      <c r="D34" s="44" t="s">
        <v>4</v>
      </c>
      <c r="E34" s="44" t="s">
        <v>142</v>
      </c>
      <c r="F34" s="29">
        <v>1</v>
      </c>
      <c r="G34" s="85"/>
    </row>
    <row r="35" spans="1:7" ht="14.1" customHeight="1">
      <c r="A35" s="43">
        <v>11</v>
      </c>
      <c r="B35" s="45" t="s">
        <v>150</v>
      </c>
      <c r="C35" s="45" t="s">
        <v>16</v>
      </c>
      <c r="D35" s="44" t="s">
        <v>4</v>
      </c>
      <c r="E35" s="44" t="s">
        <v>142</v>
      </c>
      <c r="F35" s="29">
        <v>1</v>
      </c>
      <c r="G35" s="85"/>
    </row>
    <row r="36" spans="1:7" ht="14.1" customHeight="1">
      <c r="A36" s="43">
        <v>12</v>
      </c>
      <c r="B36" s="45" t="s">
        <v>151</v>
      </c>
      <c r="C36" s="45" t="s">
        <v>13</v>
      </c>
      <c r="D36" s="44" t="s">
        <v>4</v>
      </c>
      <c r="E36" s="44" t="s">
        <v>142</v>
      </c>
      <c r="F36" s="29">
        <v>1</v>
      </c>
      <c r="G36" s="85"/>
    </row>
    <row r="37" spans="1:7" ht="14.1" customHeight="1">
      <c r="A37" s="43">
        <v>13</v>
      </c>
      <c r="B37" s="44" t="s">
        <v>154</v>
      </c>
      <c r="C37" s="44" t="s">
        <v>10</v>
      </c>
      <c r="D37" s="44" t="s">
        <v>4</v>
      </c>
      <c r="E37" s="44" t="s">
        <v>142</v>
      </c>
      <c r="F37" s="29">
        <v>1</v>
      </c>
      <c r="G37" s="85"/>
    </row>
    <row r="38" spans="1:7" ht="14.1" customHeight="1">
      <c r="A38" s="43">
        <v>14</v>
      </c>
      <c r="B38" s="44" t="s">
        <v>155</v>
      </c>
      <c r="C38" s="44" t="s">
        <v>10</v>
      </c>
      <c r="D38" s="44" t="s">
        <v>4</v>
      </c>
      <c r="E38" s="44" t="s">
        <v>142</v>
      </c>
      <c r="F38" s="29">
        <v>1</v>
      </c>
      <c r="G38" s="85"/>
    </row>
    <row r="39" spans="1:7" ht="14.1" customHeight="1">
      <c r="A39" s="43">
        <v>15</v>
      </c>
      <c r="B39" s="44" t="s">
        <v>160</v>
      </c>
      <c r="C39" s="44" t="s">
        <v>6</v>
      </c>
      <c r="D39" s="44" t="s">
        <v>4</v>
      </c>
      <c r="E39" s="44" t="s">
        <v>142</v>
      </c>
      <c r="F39" s="29">
        <v>1</v>
      </c>
      <c r="G39" s="84" t="s">
        <v>88</v>
      </c>
    </row>
    <row r="40" spans="1:7" ht="14.1" customHeight="1">
      <c r="A40" s="43">
        <v>16</v>
      </c>
      <c r="B40" s="44" t="s">
        <v>165</v>
      </c>
      <c r="C40" s="44" t="s">
        <v>121</v>
      </c>
      <c r="D40" s="44" t="s">
        <v>4</v>
      </c>
      <c r="E40" s="44" t="s">
        <v>142</v>
      </c>
      <c r="F40" s="29">
        <v>1</v>
      </c>
      <c r="G40" s="85"/>
    </row>
    <row r="41" spans="1:7" ht="14.1" customHeight="1">
      <c r="A41" s="43">
        <v>17</v>
      </c>
      <c r="B41" s="44" t="s">
        <v>140</v>
      </c>
      <c r="C41" s="44" t="s">
        <v>141</v>
      </c>
      <c r="D41" s="44" t="s">
        <v>4</v>
      </c>
      <c r="E41" s="44" t="s">
        <v>142</v>
      </c>
      <c r="F41" s="29">
        <v>1</v>
      </c>
      <c r="G41" s="85"/>
    </row>
    <row r="42" spans="1:7" ht="14.1" customHeight="1">
      <c r="A42" s="43">
        <v>18</v>
      </c>
      <c r="B42" s="45" t="s">
        <v>143</v>
      </c>
      <c r="C42" s="44" t="s">
        <v>141</v>
      </c>
      <c r="D42" s="44" t="s">
        <v>4</v>
      </c>
      <c r="E42" s="44" t="s">
        <v>142</v>
      </c>
      <c r="F42" s="29">
        <v>1</v>
      </c>
      <c r="G42" s="85"/>
    </row>
    <row r="43" spans="1:7" ht="14.1" customHeight="1">
      <c r="A43" s="43">
        <v>19</v>
      </c>
      <c r="B43" s="44" t="s">
        <v>144</v>
      </c>
      <c r="C43" s="44" t="s">
        <v>141</v>
      </c>
      <c r="D43" s="44" t="s">
        <v>4</v>
      </c>
      <c r="E43" s="44" t="s">
        <v>142</v>
      </c>
      <c r="F43" s="29">
        <v>1</v>
      </c>
      <c r="G43" s="85"/>
    </row>
    <row r="44" spans="1:7" ht="14.1" customHeight="1">
      <c r="A44" s="43">
        <v>20</v>
      </c>
      <c r="B44" s="44" t="s">
        <v>145</v>
      </c>
      <c r="C44" s="44" t="s">
        <v>9</v>
      </c>
      <c r="D44" s="44" t="s">
        <v>4</v>
      </c>
      <c r="E44" s="44" t="s">
        <v>142</v>
      </c>
      <c r="F44" s="29">
        <v>1</v>
      </c>
      <c r="G44" s="85"/>
    </row>
    <row r="45" spans="1:7" ht="14.1" customHeight="1">
      <c r="A45" s="43">
        <v>21</v>
      </c>
      <c r="B45" s="46" t="s">
        <v>146</v>
      </c>
      <c r="C45" s="46" t="s">
        <v>9</v>
      </c>
      <c r="D45" s="44" t="s">
        <v>4</v>
      </c>
      <c r="E45" s="44" t="s">
        <v>142</v>
      </c>
      <c r="F45" s="29">
        <v>1</v>
      </c>
      <c r="G45" s="85"/>
    </row>
    <row r="46" spans="1:7" ht="14.1" customHeight="1">
      <c r="A46" s="35"/>
      <c r="B46" s="35"/>
      <c r="C46" s="35"/>
      <c r="D46" s="35"/>
      <c r="E46" s="35"/>
      <c r="F46" s="29"/>
    </row>
    <row r="47" spans="1:7" ht="14.1" customHeight="1">
      <c r="A47" s="47">
        <v>1</v>
      </c>
      <c r="B47" s="48" t="s">
        <v>168</v>
      </c>
      <c r="C47" s="48" t="s">
        <v>169</v>
      </c>
      <c r="D47" s="49" t="s">
        <v>5</v>
      </c>
      <c r="E47" s="49" t="s">
        <v>110</v>
      </c>
      <c r="F47" s="29">
        <v>1</v>
      </c>
      <c r="G47" s="84" t="s">
        <v>86</v>
      </c>
    </row>
    <row r="48" spans="1:7" ht="14.1" customHeight="1">
      <c r="A48" s="47">
        <v>2</v>
      </c>
      <c r="B48" s="48" t="s">
        <v>186</v>
      </c>
      <c r="C48" s="48" t="s">
        <v>75</v>
      </c>
      <c r="D48" s="49" t="s">
        <v>5</v>
      </c>
      <c r="E48" s="49" t="s">
        <v>110</v>
      </c>
      <c r="F48" s="29">
        <v>1</v>
      </c>
      <c r="G48" s="85"/>
    </row>
    <row r="49" spans="1:7" ht="14.1" customHeight="1">
      <c r="A49" s="47">
        <v>3</v>
      </c>
      <c r="B49" s="48" t="s">
        <v>187</v>
      </c>
      <c r="C49" s="48" t="s">
        <v>75</v>
      </c>
      <c r="D49" s="49" t="s">
        <v>5</v>
      </c>
      <c r="E49" s="49" t="s">
        <v>110</v>
      </c>
      <c r="F49" s="29">
        <v>1</v>
      </c>
      <c r="G49" s="85"/>
    </row>
    <row r="50" spans="1:7" ht="14.1" customHeight="1">
      <c r="A50" s="47">
        <v>4</v>
      </c>
      <c r="B50" s="48" t="s">
        <v>188</v>
      </c>
      <c r="C50" s="48" t="s">
        <v>75</v>
      </c>
      <c r="D50" s="49" t="s">
        <v>5</v>
      </c>
      <c r="E50" s="49" t="s">
        <v>110</v>
      </c>
      <c r="F50" s="29">
        <v>1</v>
      </c>
      <c r="G50" s="85"/>
    </row>
    <row r="51" spans="1:7" ht="14.1" customHeight="1">
      <c r="A51" s="47">
        <v>5</v>
      </c>
      <c r="B51" s="48" t="s">
        <v>185</v>
      </c>
      <c r="C51" s="48" t="s">
        <v>89</v>
      </c>
      <c r="D51" s="49" t="s">
        <v>5</v>
      </c>
      <c r="E51" s="49" t="s">
        <v>110</v>
      </c>
      <c r="F51" s="29">
        <v>1</v>
      </c>
      <c r="G51" s="85"/>
    </row>
    <row r="52" spans="1:7" ht="14.1" customHeight="1">
      <c r="A52" s="47">
        <v>6</v>
      </c>
      <c r="B52" s="50" t="s">
        <v>174</v>
      </c>
      <c r="C52" s="50" t="s">
        <v>108</v>
      </c>
      <c r="D52" s="49" t="s">
        <v>5</v>
      </c>
      <c r="E52" s="49" t="s">
        <v>110</v>
      </c>
      <c r="F52" s="29">
        <v>1</v>
      </c>
      <c r="G52" s="85"/>
    </row>
    <row r="53" spans="1:7" ht="14.1" customHeight="1">
      <c r="A53" s="47">
        <v>7</v>
      </c>
      <c r="B53" s="50" t="s">
        <v>173</v>
      </c>
      <c r="C53" s="50" t="s">
        <v>112</v>
      </c>
      <c r="D53" s="49" t="s">
        <v>5</v>
      </c>
      <c r="E53" s="49" t="s">
        <v>110</v>
      </c>
      <c r="F53" s="29">
        <v>1</v>
      </c>
      <c r="G53" s="85"/>
    </row>
    <row r="54" spans="1:7" ht="14.1" customHeight="1">
      <c r="A54" s="47">
        <v>8</v>
      </c>
      <c r="B54" s="50" t="s">
        <v>177</v>
      </c>
      <c r="C54" s="50" t="s">
        <v>15</v>
      </c>
      <c r="D54" s="49" t="s">
        <v>5</v>
      </c>
      <c r="E54" s="49" t="s">
        <v>110</v>
      </c>
      <c r="F54" s="29">
        <v>1</v>
      </c>
      <c r="G54" s="86"/>
    </row>
    <row r="55" spans="1:7" ht="14.1" customHeight="1">
      <c r="A55" s="47">
        <v>9</v>
      </c>
      <c r="B55" s="49" t="s">
        <v>178</v>
      </c>
      <c r="C55" s="49" t="s">
        <v>15</v>
      </c>
      <c r="D55" s="49" t="s">
        <v>5</v>
      </c>
      <c r="E55" s="49" t="s">
        <v>110</v>
      </c>
      <c r="F55" s="29">
        <v>1</v>
      </c>
      <c r="G55" s="84" t="s">
        <v>87</v>
      </c>
    </row>
    <row r="56" spans="1:7" ht="14.1" customHeight="1">
      <c r="A56" s="47">
        <v>10</v>
      </c>
      <c r="B56" s="49" t="s">
        <v>179</v>
      </c>
      <c r="C56" s="49" t="s">
        <v>136</v>
      </c>
      <c r="D56" s="49" t="s">
        <v>5</v>
      </c>
      <c r="E56" s="49" t="s">
        <v>110</v>
      </c>
      <c r="F56" s="29">
        <v>1</v>
      </c>
      <c r="G56" s="85"/>
    </row>
    <row r="57" spans="1:7" ht="14.1" customHeight="1">
      <c r="A57" s="47">
        <v>11</v>
      </c>
      <c r="B57" s="48" t="s">
        <v>180</v>
      </c>
      <c r="C57" s="49" t="s">
        <v>136</v>
      </c>
      <c r="D57" s="49" t="s">
        <v>5</v>
      </c>
      <c r="E57" s="49" t="s">
        <v>110</v>
      </c>
      <c r="F57" s="29">
        <v>1</v>
      </c>
      <c r="G57" s="85"/>
    </row>
    <row r="58" spans="1:7" ht="14.1" customHeight="1">
      <c r="A58" s="47">
        <v>12</v>
      </c>
      <c r="B58" s="48" t="s">
        <v>181</v>
      </c>
      <c r="C58" s="49" t="s">
        <v>136</v>
      </c>
      <c r="D58" s="49" t="s">
        <v>5</v>
      </c>
      <c r="E58" s="49" t="s">
        <v>110</v>
      </c>
      <c r="F58" s="29">
        <v>1</v>
      </c>
      <c r="G58" s="85"/>
    </row>
    <row r="59" spans="1:7" ht="14.1" customHeight="1">
      <c r="A59" s="47">
        <v>13</v>
      </c>
      <c r="B59" s="50" t="s">
        <v>170</v>
      </c>
      <c r="C59" s="50" t="s">
        <v>1</v>
      </c>
      <c r="D59" s="50" t="s">
        <v>5</v>
      </c>
      <c r="E59" s="50" t="s">
        <v>110</v>
      </c>
      <c r="F59" s="29">
        <v>1</v>
      </c>
      <c r="G59" s="85"/>
    </row>
    <row r="60" spans="1:7" ht="14.1" customHeight="1">
      <c r="A60" s="47">
        <v>14</v>
      </c>
      <c r="B60" s="50" t="s">
        <v>171</v>
      </c>
      <c r="C60" s="50" t="s">
        <v>1</v>
      </c>
      <c r="D60" s="49" t="s">
        <v>5</v>
      </c>
      <c r="E60" s="49" t="s">
        <v>110</v>
      </c>
      <c r="F60" s="29">
        <v>1</v>
      </c>
      <c r="G60" s="85"/>
    </row>
    <row r="61" spans="1:7" ht="14.1" customHeight="1">
      <c r="A61" s="47">
        <v>15</v>
      </c>
      <c r="B61" s="50" t="s">
        <v>172</v>
      </c>
      <c r="C61" s="50" t="s">
        <v>13</v>
      </c>
      <c r="D61" s="49" t="s">
        <v>5</v>
      </c>
      <c r="E61" s="49" t="s">
        <v>110</v>
      </c>
      <c r="F61" s="29">
        <v>1</v>
      </c>
      <c r="G61" s="85"/>
    </row>
    <row r="62" spans="1:7" ht="14.1" customHeight="1">
      <c r="A62" s="47">
        <v>16</v>
      </c>
      <c r="B62" s="50" t="s">
        <v>175</v>
      </c>
      <c r="C62" s="50" t="s">
        <v>6</v>
      </c>
      <c r="D62" s="49" t="s">
        <v>5</v>
      </c>
      <c r="E62" s="49" t="s">
        <v>110</v>
      </c>
      <c r="F62" s="29">
        <v>1</v>
      </c>
      <c r="G62" s="86"/>
    </row>
    <row r="63" spans="1:7" ht="14.1" customHeight="1">
      <c r="A63" s="47">
        <v>17</v>
      </c>
      <c r="B63" s="50" t="s">
        <v>176</v>
      </c>
      <c r="C63" s="50" t="s">
        <v>6</v>
      </c>
      <c r="D63" s="49" t="s">
        <v>5</v>
      </c>
      <c r="E63" s="49" t="s">
        <v>110</v>
      </c>
      <c r="F63" s="29">
        <v>1</v>
      </c>
      <c r="G63" s="84" t="s">
        <v>88</v>
      </c>
    </row>
    <row r="64" spans="1:7" ht="14.1" customHeight="1">
      <c r="A64" s="47">
        <v>18</v>
      </c>
      <c r="B64" s="48" t="s">
        <v>182</v>
      </c>
      <c r="C64" s="49" t="s">
        <v>116</v>
      </c>
      <c r="D64" s="49" t="s">
        <v>5</v>
      </c>
      <c r="E64" s="49" t="s">
        <v>110</v>
      </c>
      <c r="F64" s="29">
        <v>1</v>
      </c>
      <c r="G64" s="85"/>
    </row>
    <row r="65" spans="1:9" ht="14.1" customHeight="1">
      <c r="A65" s="47">
        <v>19</v>
      </c>
      <c r="B65" s="48" t="s">
        <v>183</v>
      </c>
      <c r="C65" s="49" t="s">
        <v>116</v>
      </c>
      <c r="D65" s="49" t="s">
        <v>5</v>
      </c>
      <c r="E65" s="49" t="s">
        <v>110</v>
      </c>
      <c r="F65" s="29">
        <v>1</v>
      </c>
      <c r="G65" s="85"/>
    </row>
    <row r="66" spans="1:9" ht="14.1" customHeight="1">
      <c r="A66" s="47">
        <v>20</v>
      </c>
      <c r="B66" s="48" t="s">
        <v>184</v>
      </c>
      <c r="C66" s="48" t="s">
        <v>121</v>
      </c>
      <c r="D66" s="49" t="s">
        <v>5</v>
      </c>
      <c r="E66" s="49" t="s">
        <v>110</v>
      </c>
      <c r="F66" s="29">
        <v>1</v>
      </c>
      <c r="G66" s="85"/>
    </row>
    <row r="67" spans="1:9" ht="14.1" customHeight="1">
      <c r="A67" s="47">
        <v>21</v>
      </c>
      <c r="B67" s="48" t="s">
        <v>189</v>
      </c>
      <c r="C67" s="48" t="s">
        <v>121</v>
      </c>
      <c r="D67" s="49" t="s">
        <v>5</v>
      </c>
      <c r="E67" s="49" t="s">
        <v>110</v>
      </c>
      <c r="F67" s="29">
        <v>1</v>
      </c>
      <c r="G67" s="85"/>
    </row>
    <row r="68" spans="1:9" ht="14.1" customHeight="1">
      <c r="A68" s="47">
        <v>22</v>
      </c>
      <c r="B68" s="48" t="s">
        <v>166</v>
      </c>
      <c r="C68" s="48" t="s">
        <v>9</v>
      </c>
      <c r="D68" s="49" t="s">
        <v>5</v>
      </c>
      <c r="E68" s="49" t="s">
        <v>110</v>
      </c>
      <c r="F68" s="29">
        <v>1</v>
      </c>
      <c r="G68" s="85"/>
    </row>
    <row r="69" spans="1:9" ht="14.1" customHeight="1">
      <c r="A69" s="47">
        <v>23</v>
      </c>
      <c r="B69" s="49" t="s">
        <v>167</v>
      </c>
      <c r="C69" s="49" t="s">
        <v>9</v>
      </c>
      <c r="D69" s="49" t="s">
        <v>5</v>
      </c>
      <c r="E69" s="49" t="s">
        <v>110</v>
      </c>
      <c r="F69" s="29">
        <v>1</v>
      </c>
      <c r="G69" s="85"/>
    </row>
    <row r="70" spans="1:9" ht="14.1" customHeight="1">
      <c r="A70" s="35"/>
      <c r="B70" s="51"/>
      <c r="C70" s="51"/>
      <c r="D70" s="52"/>
      <c r="E70" s="52"/>
      <c r="F70" s="29"/>
    </row>
    <row r="71" spans="1:9" ht="14.1" customHeight="1">
      <c r="A71" s="53">
        <v>1</v>
      </c>
      <c r="B71" s="56" t="s">
        <v>208</v>
      </c>
      <c r="C71" s="56" t="s">
        <v>75</v>
      </c>
      <c r="D71" s="55" t="s">
        <v>192</v>
      </c>
      <c r="E71" s="55" t="s">
        <v>110</v>
      </c>
      <c r="F71" s="29">
        <v>1</v>
      </c>
      <c r="G71" s="84" t="s">
        <v>86</v>
      </c>
    </row>
    <row r="72" spans="1:9" ht="14.1" customHeight="1">
      <c r="A72" s="53">
        <v>2</v>
      </c>
      <c r="B72" s="56" t="s">
        <v>209</v>
      </c>
      <c r="C72" s="56" t="s">
        <v>75</v>
      </c>
      <c r="D72" s="55" t="s">
        <v>192</v>
      </c>
      <c r="E72" s="55" t="s">
        <v>110</v>
      </c>
      <c r="F72" s="29">
        <v>1</v>
      </c>
      <c r="G72" s="85"/>
    </row>
    <row r="73" spans="1:9" ht="14.1" customHeight="1">
      <c r="A73" s="53">
        <v>3</v>
      </c>
      <c r="B73" s="56" t="s">
        <v>210</v>
      </c>
      <c r="C73" s="56" t="s">
        <v>75</v>
      </c>
      <c r="D73" s="55" t="s">
        <v>192</v>
      </c>
      <c r="E73" s="55" t="s">
        <v>110</v>
      </c>
      <c r="F73" s="29">
        <v>1</v>
      </c>
      <c r="G73" s="85"/>
      <c r="I73" s="57"/>
    </row>
    <row r="74" spans="1:9" ht="14.1" customHeight="1">
      <c r="A74" s="53">
        <v>4</v>
      </c>
      <c r="B74" s="56" t="s">
        <v>211</v>
      </c>
      <c r="C74" s="56" t="s">
        <v>75</v>
      </c>
      <c r="D74" s="55" t="s">
        <v>192</v>
      </c>
      <c r="E74" s="55" t="s">
        <v>110</v>
      </c>
      <c r="F74" s="29">
        <v>1</v>
      </c>
      <c r="G74" s="85"/>
      <c r="I74" s="57"/>
    </row>
    <row r="75" spans="1:9" ht="14.1" customHeight="1">
      <c r="A75" s="53">
        <v>5</v>
      </c>
      <c r="B75" s="56" t="s">
        <v>212</v>
      </c>
      <c r="C75" s="56" t="s">
        <v>75</v>
      </c>
      <c r="D75" s="55" t="s">
        <v>192</v>
      </c>
      <c r="E75" s="55" t="s">
        <v>110</v>
      </c>
      <c r="F75" s="29">
        <v>1</v>
      </c>
      <c r="G75" s="85"/>
      <c r="I75" s="57"/>
    </row>
    <row r="76" spans="1:9" ht="14.1" customHeight="1">
      <c r="A76" s="53">
        <v>6</v>
      </c>
      <c r="B76" s="56" t="s">
        <v>213</v>
      </c>
      <c r="C76" s="56" t="s">
        <v>75</v>
      </c>
      <c r="D76" s="55" t="s">
        <v>192</v>
      </c>
      <c r="E76" s="55" t="s">
        <v>110</v>
      </c>
      <c r="F76" s="29">
        <v>1</v>
      </c>
      <c r="G76" s="85"/>
      <c r="I76" s="57"/>
    </row>
    <row r="77" spans="1:9" ht="14.1" customHeight="1">
      <c r="A77" s="53">
        <v>7</v>
      </c>
      <c r="B77" s="56" t="s">
        <v>214</v>
      </c>
      <c r="C77" s="56" t="s">
        <v>75</v>
      </c>
      <c r="D77" s="55" t="s">
        <v>192</v>
      </c>
      <c r="E77" s="55" t="s">
        <v>110</v>
      </c>
      <c r="F77" s="29">
        <v>1</v>
      </c>
      <c r="G77" s="85"/>
      <c r="I77" s="57"/>
    </row>
    <row r="78" spans="1:9" ht="14.1" customHeight="1">
      <c r="A78" s="53">
        <v>8</v>
      </c>
      <c r="B78" s="56" t="s">
        <v>215</v>
      </c>
      <c r="C78" s="56" t="s">
        <v>75</v>
      </c>
      <c r="D78" s="55" t="s">
        <v>192</v>
      </c>
      <c r="E78" s="55" t="s">
        <v>110</v>
      </c>
      <c r="F78" s="29">
        <v>1</v>
      </c>
      <c r="G78" s="86"/>
      <c r="I78" s="57"/>
    </row>
    <row r="79" spans="1:9" ht="14.1" customHeight="1">
      <c r="A79" s="53">
        <v>9</v>
      </c>
      <c r="B79" s="56" t="s">
        <v>198</v>
      </c>
      <c r="C79" s="56" t="s">
        <v>199</v>
      </c>
      <c r="D79" s="55" t="s">
        <v>192</v>
      </c>
      <c r="E79" s="55" t="s">
        <v>110</v>
      </c>
      <c r="F79" s="29">
        <v>1</v>
      </c>
      <c r="G79" s="84" t="s">
        <v>87</v>
      </c>
      <c r="I79" s="58"/>
    </row>
    <row r="80" spans="1:9" ht="14.1" customHeight="1">
      <c r="A80" s="53">
        <v>10</v>
      </c>
      <c r="B80" s="56" t="s">
        <v>207</v>
      </c>
      <c r="C80" s="56" t="s">
        <v>89</v>
      </c>
      <c r="D80" s="55" t="s">
        <v>192</v>
      </c>
      <c r="E80" s="55" t="s">
        <v>110</v>
      </c>
      <c r="F80" s="29">
        <v>1</v>
      </c>
      <c r="G80" s="85"/>
      <c r="I80" s="57"/>
    </row>
    <row r="81" spans="1:9" ht="14.1" customHeight="1">
      <c r="A81" s="53">
        <v>11</v>
      </c>
      <c r="B81" s="56" t="s">
        <v>202</v>
      </c>
      <c r="C81" s="56" t="s">
        <v>108</v>
      </c>
      <c r="D81" s="55" t="s">
        <v>192</v>
      </c>
      <c r="E81" s="55" t="s">
        <v>110</v>
      </c>
      <c r="F81" s="29">
        <v>1</v>
      </c>
      <c r="G81" s="85"/>
      <c r="I81" s="58"/>
    </row>
    <row r="82" spans="1:9" ht="14.1" customHeight="1">
      <c r="A82" s="53">
        <v>12</v>
      </c>
      <c r="B82" s="56" t="s">
        <v>201</v>
      </c>
      <c r="C82" s="56" t="s">
        <v>112</v>
      </c>
      <c r="D82" s="55" t="s">
        <v>192</v>
      </c>
      <c r="E82" s="55" t="s">
        <v>110</v>
      </c>
      <c r="F82" s="29">
        <v>1</v>
      </c>
      <c r="G82" s="85"/>
      <c r="I82" s="57"/>
    </row>
    <row r="83" spans="1:9" ht="14.1" customHeight="1">
      <c r="A83" s="53">
        <v>13</v>
      </c>
      <c r="B83" s="56" t="s">
        <v>205</v>
      </c>
      <c r="C83" s="56" t="s">
        <v>15</v>
      </c>
      <c r="D83" s="55" t="s">
        <v>192</v>
      </c>
      <c r="E83" s="55" t="s">
        <v>110</v>
      </c>
      <c r="F83" s="29">
        <v>1</v>
      </c>
      <c r="G83" s="85"/>
      <c r="I83" s="57"/>
    </row>
    <row r="84" spans="1:9" ht="14.1" customHeight="1">
      <c r="A84" s="53">
        <v>14</v>
      </c>
      <c r="B84" s="56" t="s">
        <v>206</v>
      </c>
      <c r="C84" s="56" t="s">
        <v>15</v>
      </c>
      <c r="D84" s="55" t="s">
        <v>192</v>
      </c>
      <c r="E84" s="55" t="s">
        <v>110</v>
      </c>
      <c r="F84" s="29">
        <v>1</v>
      </c>
      <c r="G84" s="85"/>
      <c r="I84" s="57"/>
    </row>
    <row r="85" spans="1:9" ht="14.1" customHeight="1">
      <c r="A85" s="53">
        <v>15</v>
      </c>
      <c r="B85" s="56" t="s">
        <v>196</v>
      </c>
      <c r="C85" s="56" t="s">
        <v>197</v>
      </c>
      <c r="D85" s="55" t="s">
        <v>192</v>
      </c>
      <c r="E85" s="55" t="s">
        <v>110</v>
      </c>
      <c r="F85" s="29">
        <v>1</v>
      </c>
      <c r="G85" s="85"/>
    </row>
    <row r="86" spans="1:9" ht="14.1" customHeight="1">
      <c r="A86" s="53">
        <v>16</v>
      </c>
      <c r="B86" s="56" t="s">
        <v>200</v>
      </c>
      <c r="C86" s="56" t="s">
        <v>10</v>
      </c>
      <c r="D86" s="55" t="s">
        <v>192</v>
      </c>
      <c r="E86" s="55" t="s">
        <v>110</v>
      </c>
      <c r="F86" s="29">
        <v>1</v>
      </c>
      <c r="G86" s="86"/>
    </row>
    <row r="87" spans="1:9" ht="14.1" customHeight="1">
      <c r="A87" s="53">
        <v>17</v>
      </c>
      <c r="B87" s="56" t="s">
        <v>203</v>
      </c>
      <c r="C87" s="56" t="s">
        <v>116</v>
      </c>
      <c r="D87" s="55" t="s">
        <v>192</v>
      </c>
      <c r="E87" s="55" t="s">
        <v>110</v>
      </c>
      <c r="F87" s="29">
        <v>1</v>
      </c>
      <c r="G87" s="84" t="s">
        <v>88</v>
      </c>
    </row>
    <row r="88" spans="1:9" s="59" customFormat="1" ht="14.1" customHeight="1">
      <c r="A88" s="53">
        <v>18</v>
      </c>
      <c r="B88" s="56" t="s">
        <v>204</v>
      </c>
      <c r="C88" s="56" t="s">
        <v>116</v>
      </c>
      <c r="D88" s="55" t="s">
        <v>192</v>
      </c>
      <c r="E88" s="55" t="s">
        <v>110</v>
      </c>
      <c r="F88" s="29">
        <v>1</v>
      </c>
      <c r="G88" s="85"/>
    </row>
    <row r="89" spans="1:9">
      <c r="A89" s="53">
        <v>19</v>
      </c>
      <c r="B89" s="56" t="s">
        <v>216</v>
      </c>
      <c r="C89" s="56" t="s">
        <v>121</v>
      </c>
      <c r="D89" s="55" t="s">
        <v>192</v>
      </c>
      <c r="E89" s="55" t="s">
        <v>110</v>
      </c>
      <c r="F89" s="29">
        <v>1</v>
      </c>
      <c r="G89" s="85"/>
    </row>
    <row r="90" spans="1:9">
      <c r="A90" s="53">
        <v>20</v>
      </c>
      <c r="B90" s="54" t="s">
        <v>190</v>
      </c>
      <c r="C90" s="54" t="s">
        <v>191</v>
      </c>
      <c r="D90" s="55" t="s">
        <v>192</v>
      </c>
      <c r="E90" s="55" t="s">
        <v>110</v>
      </c>
      <c r="F90" s="29">
        <v>1</v>
      </c>
      <c r="G90" s="85"/>
    </row>
    <row r="91" spans="1:9">
      <c r="A91" s="53">
        <v>21</v>
      </c>
      <c r="B91" s="56" t="s">
        <v>193</v>
      </c>
      <c r="C91" s="56" t="s">
        <v>9</v>
      </c>
      <c r="D91" s="55" t="s">
        <v>192</v>
      </c>
      <c r="E91" s="55" t="s">
        <v>110</v>
      </c>
      <c r="F91" s="29">
        <v>1</v>
      </c>
      <c r="G91" s="85"/>
    </row>
    <row r="92" spans="1:9">
      <c r="A92" s="53">
        <v>22</v>
      </c>
      <c r="B92" s="56" t="s">
        <v>194</v>
      </c>
      <c r="C92" s="56" t="s">
        <v>9</v>
      </c>
      <c r="D92" s="55" t="s">
        <v>192</v>
      </c>
      <c r="E92" s="55" t="s">
        <v>110</v>
      </c>
      <c r="F92" s="29">
        <v>1</v>
      </c>
      <c r="G92" s="85"/>
    </row>
    <row r="93" spans="1:9">
      <c r="A93" s="53">
        <v>23</v>
      </c>
      <c r="B93" s="56" t="s">
        <v>195</v>
      </c>
      <c r="C93" s="56" t="s">
        <v>9</v>
      </c>
      <c r="D93" s="55" t="s">
        <v>192</v>
      </c>
      <c r="E93" s="55" t="s">
        <v>110</v>
      </c>
      <c r="F93" s="29">
        <v>1</v>
      </c>
      <c r="G93" s="85"/>
    </row>
    <row r="94" spans="1:9" ht="14.1" customHeight="1">
      <c r="A94" s="35"/>
      <c r="B94" s="35"/>
      <c r="C94" s="35"/>
      <c r="D94" s="35"/>
      <c r="E94" s="35"/>
      <c r="F94" s="29"/>
    </row>
    <row r="95" spans="1:9" ht="14.1" customHeight="1">
      <c r="A95" s="60">
        <v>1</v>
      </c>
      <c r="B95" s="61" t="s">
        <v>219</v>
      </c>
      <c r="C95" s="61" t="s">
        <v>169</v>
      </c>
      <c r="D95" s="62" t="s">
        <v>0</v>
      </c>
      <c r="E95" s="62" t="s">
        <v>110</v>
      </c>
      <c r="F95" s="29">
        <v>1</v>
      </c>
      <c r="G95" s="84" t="s">
        <v>86</v>
      </c>
    </row>
    <row r="96" spans="1:9" ht="14.1" customHeight="1">
      <c r="A96" s="60">
        <v>2</v>
      </c>
      <c r="B96" s="63" t="s">
        <v>220</v>
      </c>
      <c r="C96" s="61" t="s">
        <v>169</v>
      </c>
      <c r="D96" s="62" t="s">
        <v>0</v>
      </c>
      <c r="E96" s="62" t="s">
        <v>110</v>
      </c>
      <c r="F96" s="29">
        <v>1</v>
      </c>
      <c r="G96" s="85"/>
    </row>
    <row r="97" spans="1:9" ht="14.1" customHeight="1">
      <c r="A97" s="60">
        <v>3</v>
      </c>
      <c r="B97" s="63" t="s">
        <v>76</v>
      </c>
      <c r="C97" s="63" t="s">
        <v>75</v>
      </c>
      <c r="D97" s="62" t="s">
        <v>0</v>
      </c>
      <c r="E97" s="62" t="s">
        <v>110</v>
      </c>
      <c r="F97" s="29">
        <v>1</v>
      </c>
      <c r="G97" s="85"/>
    </row>
    <row r="98" spans="1:9" ht="14.1" customHeight="1">
      <c r="A98" s="60">
        <v>4</v>
      </c>
      <c r="B98" s="63" t="s">
        <v>223</v>
      </c>
      <c r="C98" s="63" t="s">
        <v>224</v>
      </c>
      <c r="D98" s="62" t="s">
        <v>0</v>
      </c>
      <c r="E98" s="62" t="s">
        <v>110</v>
      </c>
      <c r="F98" s="29">
        <v>1</v>
      </c>
      <c r="G98" s="85"/>
    </row>
    <row r="99" spans="1:9" ht="14.1" customHeight="1">
      <c r="A99" s="60">
        <v>5</v>
      </c>
      <c r="B99" s="63" t="s">
        <v>221</v>
      </c>
      <c r="C99" s="63" t="s">
        <v>1</v>
      </c>
      <c r="D99" s="62" t="s">
        <v>0</v>
      </c>
      <c r="E99" s="62" t="s">
        <v>110</v>
      </c>
      <c r="F99" s="29">
        <v>1</v>
      </c>
      <c r="G99" s="85"/>
    </row>
    <row r="100" spans="1:9" s="64" customFormat="1" ht="14.1" customHeight="1">
      <c r="A100" s="60">
        <v>6</v>
      </c>
      <c r="B100" s="63" t="s">
        <v>222</v>
      </c>
      <c r="C100" s="63" t="s">
        <v>10</v>
      </c>
      <c r="D100" s="62" t="s">
        <v>0</v>
      </c>
      <c r="E100" s="62" t="s">
        <v>110</v>
      </c>
      <c r="F100" s="29">
        <v>1</v>
      </c>
      <c r="G100" s="84" t="s">
        <v>87</v>
      </c>
    </row>
    <row r="101" spans="1:9" ht="14.1" customHeight="1">
      <c r="A101" s="60">
        <v>7</v>
      </c>
      <c r="B101" s="63" t="s">
        <v>225</v>
      </c>
      <c r="C101" s="63" t="s">
        <v>121</v>
      </c>
      <c r="D101" s="62" t="s">
        <v>0</v>
      </c>
      <c r="E101" s="62" t="s">
        <v>110</v>
      </c>
      <c r="F101" s="29">
        <v>1</v>
      </c>
      <c r="G101" s="85"/>
    </row>
    <row r="102" spans="1:9" ht="14.1" customHeight="1">
      <c r="A102" s="60">
        <v>8</v>
      </c>
      <c r="B102" s="63" t="s">
        <v>226</v>
      </c>
      <c r="C102" s="63" t="s">
        <v>121</v>
      </c>
      <c r="D102" s="62" t="s">
        <v>0</v>
      </c>
      <c r="E102" s="62" t="s">
        <v>110</v>
      </c>
      <c r="F102" s="29">
        <v>1</v>
      </c>
      <c r="G102" s="85"/>
    </row>
    <row r="103" spans="1:9" ht="14.1" customHeight="1">
      <c r="A103" s="60">
        <v>9</v>
      </c>
      <c r="B103" s="61" t="s">
        <v>217</v>
      </c>
      <c r="C103" s="61" t="s">
        <v>141</v>
      </c>
      <c r="D103" s="62" t="s">
        <v>0</v>
      </c>
      <c r="E103" s="62" t="s">
        <v>110</v>
      </c>
      <c r="F103" s="29">
        <v>1</v>
      </c>
      <c r="G103" s="85"/>
    </row>
    <row r="104" spans="1:9" s="64" customFormat="1" ht="14.1" customHeight="1">
      <c r="A104" s="60">
        <v>10</v>
      </c>
      <c r="B104" s="63" t="s">
        <v>218</v>
      </c>
      <c r="C104" s="61" t="s">
        <v>141</v>
      </c>
      <c r="D104" s="62" t="s">
        <v>0</v>
      </c>
      <c r="E104" s="62" t="s">
        <v>142</v>
      </c>
      <c r="F104" s="29">
        <v>1</v>
      </c>
      <c r="G104" s="85"/>
      <c r="I104" s="30"/>
    </row>
    <row r="105" spans="1:9" ht="14.1" customHeight="1">
      <c r="A105" s="65"/>
      <c r="B105" s="51"/>
      <c r="C105" s="51"/>
      <c r="D105" s="52"/>
      <c r="E105" s="52"/>
      <c r="F105" s="29"/>
    </row>
    <row r="106" spans="1:9" ht="14.1" customHeight="1">
      <c r="A106" s="66">
        <v>1</v>
      </c>
      <c r="B106" s="68" t="s">
        <v>230</v>
      </c>
      <c r="C106" s="68" t="s">
        <v>169</v>
      </c>
      <c r="D106" s="67" t="s">
        <v>228</v>
      </c>
      <c r="E106" s="67" t="s">
        <v>110</v>
      </c>
      <c r="F106" s="29">
        <v>1</v>
      </c>
      <c r="G106" s="87" t="s">
        <v>86</v>
      </c>
    </row>
    <row r="107" spans="1:9" ht="14.1" customHeight="1">
      <c r="A107" s="66">
        <v>2</v>
      </c>
      <c r="B107" s="68" t="s">
        <v>241</v>
      </c>
      <c r="C107" s="68" t="s">
        <v>75</v>
      </c>
      <c r="D107" s="67" t="s">
        <v>228</v>
      </c>
      <c r="E107" s="67" t="s">
        <v>110</v>
      </c>
      <c r="F107" s="29">
        <v>1</v>
      </c>
      <c r="G107" s="88"/>
    </row>
    <row r="108" spans="1:9" ht="14.1" customHeight="1">
      <c r="A108" s="66">
        <v>3</v>
      </c>
      <c r="B108" s="68" t="s">
        <v>242</v>
      </c>
      <c r="C108" s="68" t="s">
        <v>75</v>
      </c>
      <c r="D108" s="67" t="s">
        <v>228</v>
      </c>
      <c r="E108" s="67" t="s">
        <v>110</v>
      </c>
      <c r="F108" s="29">
        <v>1</v>
      </c>
      <c r="G108" s="88"/>
    </row>
    <row r="109" spans="1:9" ht="14.1" customHeight="1">
      <c r="A109" s="66">
        <v>4</v>
      </c>
      <c r="B109" s="68" t="s">
        <v>233</v>
      </c>
      <c r="C109" s="68" t="s">
        <v>153</v>
      </c>
      <c r="D109" s="67" t="s">
        <v>228</v>
      </c>
      <c r="E109" s="67" t="s">
        <v>110</v>
      </c>
      <c r="F109" s="29">
        <v>1</v>
      </c>
      <c r="G109" s="88"/>
    </row>
    <row r="110" spans="1:9" ht="14.1" customHeight="1">
      <c r="A110" s="66">
        <v>5</v>
      </c>
      <c r="B110" s="68" t="s">
        <v>240</v>
      </c>
      <c r="C110" s="68" t="s">
        <v>89</v>
      </c>
      <c r="D110" s="67" t="s">
        <v>228</v>
      </c>
      <c r="E110" s="67" t="s">
        <v>110</v>
      </c>
      <c r="F110" s="29">
        <v>1</v>
      </c>
      <c r="G110" s="88"/>
    </row>
    <row r="111" spans="1:9" ht="14.1" customHeight="1">
      <c r="A111" s="66">
        <v>6</v>
      </c>
      <c r="B111" s="68" t="s">
        <v>234</v>
      </c>
      <c r="C111" s="68" t="s">
        <v>112</v>
      </c>
      <c r="D111" s="67" t="s">
        <v>228</v>
      </c>
      <c r="E111" s="67" t="s">
        <v>110</v>
      </c>
      <c r="F111" s="29">
        <v>1</v>
      </c>
      <c r="G111" s="89"/>
      <c r="H111" s="57"/>
    </row>
    <row r="112" spans="1:9" ht="14.1" customHeight="1">
      <c r="A112" s="66">
        <v>7</v>
      </c>
      <c r="B112" s="67" t="s">
        <v>229</v>
      </c>
      <c r="C112" s="67" t="s">
        <v>197</v>
      </c>
      <c r="D112" s="67" t="s">
        <v>228</v>
      </c>
      <c r="E112" s="67" t="s">
        <v>110</v>
      </c>
      <c r="F112" s="29">
        <v>1</v>
      </c>
      <c r="G112" s="87" t="s">
        <v>87</v>
      </c>
      <c r="H112" s="57"/>
    </row>
    <row r="113" spans="1:8" ht="15.75">
      <c r="A113" s="66">
        <v>8</v>
      </c>
      <c r="B113" s="68" t="s">
        <v>237</v>
      </c>
      <c r="C113" s="68" t="s">
        <v>238</v>
      </c>
      <c r="D113" s="67" t="s">
        <v>228</v>
      </c>
      <c r="E113" s="67" t="s">
        <v>110</v>
      </c>
      <c r="F113" s="29">
        <v>1</v>
      </c>
      <c r="G113" s="88"/>
      <c r="H113" s="57"/>
    </row>
    <row r="114" spans="1:8" s="64" customFormat="1">
      <c r="A114" s="66">
        <v>9</v>
      </c>
      <c r="B114" s="68" t="s">
        <v>239</v>
      </c>
      <c r="C114" s="68" t="s">
        <v>11</v>
      </c>
      <c r="D114" s="67" t="s">
        <v>228</v>
      </c>
      <c r="E114" s="67" t="s">
        <v>110</v>
      </c>
      <c r="F114" s="29">
        <v>1</v>
      </c>
      <c r="G114" s="88"/>
      <c r="H114" s="58"/>
    </row>
    <row r="115" spans="1:8" ht="15.75">
      <c r="A115" s="66">
        <v>10</v>
      </c>
      <c r="B115" s="68" t="s">
        <v>231</v>
      </c>
      <c r="C115" s="68" t="s">
        <v>1</v>
      </c>
      <c r="D115" s="67" t="s">
        <v>228</v>
      </c>
      <c r="E115" s="67" t="s">
        <v>110</v>
      </c>
      <c r="F115" s="29">
        <v>1</v>
      </c>
      <c r="G115" s="88"/>
      <c r="H115" s="57"/>
    </row>
    <row r="116" spans="1:8" ht="15.75">
      <c r="A116" s="66">
        <v>11</v>
      </c>
      <c r="B116" s="68" t="s">
        <v>232</v>
      </c>
      <c r="C116" s="68" t="s">
        <v>1</v>
      </c>
      <c r="D116" s="67" t="s">
        <v>228</v>
      </c>
      <c r="E116" s="67" t="s">
        <v>110</v>
      </c>
      <c r="F116" s="29">
        <v>1</v>
      </c>
      <c r="G116" s="88"/>
      <c r="H116" s="57"/>
    </row>
    <row r="117" spans="1:8">
      <c r="A117" s="66">
        <v>12</v>
      </c>
      <c r="B117" s="68" t="s">
        <v>235</v>
      </c>
      <c r="C117" s="68" t="s">
        <v>116</v>
      </c>
      <c r="D117" s="67" t="s">
        <v>228</v>
      </c>
      <c r="E117" s="67" t="s">
        <v>110</v>
      </c>
      <c r="F117" s="29">
        <v>1</v>
      </c>
      <c r="G117" s="89"/>
      <c r="H117" s="58"/>
    </row>
    <row r="118" spans="1:8" ht="15.75">
      <c r="A118" s="66">
        <v>13</v>
      </c>
      <c r="B118" s="68" t="s">
        <v>236</v>
      </c>
      <c r="C118" s="68" t="s">
        <v>6</v>
      </c>
      <c r="D118" s="67" t="s">
        <v>228</v>
      </c>
      <c r="E118" s="67" t="s">
        <v>110</v>
      </c>
      <c r="F118" s="29">
        <v>1</v>
      </c>
      <c r="G118" s="84" t="s">
        <v>88</v>
      </c>
      <c r="H118" s="57"/>
    </row>
    <row r="119" spans="1:8" ht="14.25" customHeight="1">
      <c r="A119" s="66">
        <v>14</v>
      </c>
      <c r="B119" s="68" t="s">
        <v>243</v>
      </c>
      <c r="C119" s="68" t="s">
        <v>244</v>
      </c>
      <c r="D119" s="67" t="s">
        <v>228</v>
      </c>
      <c r="E119" s="67" t="s">
        <v>110</v>
      </c>
      <c r="F119" s="29">
        <v>1</v>
      </c>
      <c r="G119" s="85"/>
      <c r="H119" s="57"/>
    </row>
    <row r="120" spans="1:8">
      <c r="A120" s="66">
        <v>15</v>
      </c>
      <c r="B120" s="67" t="s">
        <v>227</v>
      </c>
      <c r="C120" s="67" t="s">
        <v>191</v>
      </c>
      <c r="D120" s="67" t="s">
        <v>228</v>
      </c>
      <c r="E120" s="67" t="s">
        <v>110</v>
      </c>
      <c r="F120" s="29">
        <v>1</v>
      </c>
      <c r="G120" s="85"/>
      <c r="H120" s="58"/>
    </row>
    <row r="121" spans="1:8">
      <c r="A121" s="69"/>
      <c r="B121" s="69"/>
      <c r="C121" s="69"/>
      <c r="D121" s="69"/>
      <c r="E121" s="69"/>
      <c r="F121" s="29"/>
    </row>
    <row r="122" spans="1:8">
      <c r="A122" s="70">
        <v>1</v>
      </c>
      <c r="B122" s="71" t="s">
        <v>245</v>
      </c>
      <c r="C122" s="71" t="s">
        <v>112</v>
      </c>
      <c r="D122" s="72" t="s">
        <v>40</v>
      </c>
      <c r="E122" s="72" t="s">
        <v>110</v>
      </c>
      <c r="F122" s="29">
        <v>1</v>
      </c>
      <c r="G122" s="84" t="s">
        <v>88</v>
      </c>
    </row>
    <row r="123" spans="1:8">
      <c r="A123" s="70">
        <v>2</v>
      </c>
      <c r="B123" s="73" t="s">
        <v>246</v>
      </c>
      <c r="C123" s="73" t="s">
        <v>121</v>
      </c>
      <c r="D123" s="72" t="s">
        <v>40</v>
      </c>
      <c r="E123" s="72" t="s">
        <v>110</v>
      </c>
      <c r="F123" s="29">
        <v>1</v>
      </c>
      <c r="G123" s="85"/>
    </row>
    <row r="124" spans="1:8">
      <c r="A124" s="70">
        <v>3</v>
      </c>
      <c r="B124" s="73" t="s">
        <v>247</v>
      </c>
      <c r="C124" s="73" t="s">
        <v>121</v>
      </c>
      <c r="D124" s="72" t="s">
        <v>40</v>
      </c>
      <c r="E124" s="72" t="s">
        <v>110</v>
      </c>
      <c r="F124" s="29">
        <v>1</v>
      </c>
      <c r="G124" s="85"/>
    </row>
    <row r="125" spans="1:8">
      <c r="A125" s="69"/>
      <c r="B125" s="69"/>
      <c r="C125" s="69"/>
      <c r="D125" s="69"/>
      <c r="E125" s="69"/>
      <c r="F125" s="29"/>
    </row>
    <row r="126" spans="1:8">
      <c r="A126" s="74">
        <v>1</v>
      </c>
      <c r="B126" s="75" t="s">
        <v>249</v>
      </c>
      <c r="C126" s="75" t="s">
        <v>169</v>
      </c>
      <c r="D126" s="76" t="s">
        <v>2</v>
      </c>
      <c r="E126" s="76" t="s">
        <v>110</v>
      </c>
      <c r="F126" s="29">
        <v>1</v>
      </c>
      <c r="G126" s="84" t="s">
        <v>86</v>
      </c>
    </row>
    <row r="127" spans="1:8">
      <c r="A127" s="74">
        <v>2</v>
      </c>
      <c r="B127" s="75" t="s">
        <v>261</v>
      </c>
      <c r="C127" s="75" t="s">
        <v>75</v>
      </c>
      <c r="D127" s="76" t="s">
        <v>2</v>
      </c>
      <c r="E127" s="76" t="s">
        <v>110</v>
      </c>
      <c r="F127" s="29">
        <v>1</v>
      </c>
      <c r="G127" s="86"/>
    </row>
    <row r="128" spans="1:8">
      <c r="A128" s="74">
        <v>3</v>
      </c>
      <c r="B128" s="75" t="s">
        <v>262</v>
      </c>
      <c r="C128" s="75" t="s">
        <v>75</v>
      </c>
      <c r="D128" s="76" t="s">
        <v>2</v>
      </c>
      <c r="E128" s="76" t="s">
        <v>110</v>
      </c>
      <c r="F128" s="29">
        <v>1</v>
      </c>
      <c r="G128" s="86"/>
    </row>
    <row r="129" spans="1:7">
      <c r="A129" s="74">
        <v>4</v>
      </c>
      <c r="B129" s="75" t="s">
        <v>263</v>
      </c>
      <c r="C129" s="75" t="s">
        <v>75</v>
      </c>
      <c r="D129" s="76" t="s">
        <v>2</v>
      </c>
      <c r="E129" s="76" t="s">
        <v>110</v>
      </c>
      <c r="F129" s="29">
        <v>1</v>
      </c>
      <c r="G129" s="86"/>
    </row>
    <row r="130" spans="1:7">
      <c r="A130" s="74">
        <v>5</v>
      </c>
      <c r="B130" s="75" t="s">
        <v>264</v>
      </c>
      <c r="C130" s="75" t="s">
        <v>75</v>
      </c>
      <c r="D130" s="76" t="s">
        <v>2</v>
      </c>
      <c r="E130" s="76" t="s">
        <v>110</v>
      </c>
      <c r="F130" s="29">
        <v>1</v>
      </c>
      <c r="G130" s="86"/>
    </row>
    <row r="131" spans="1:7">
      <c r="A131" s="74">
        <v>6</v>
      </c>
      <c r="B131" s="75" t="s">
        <v>259</v>
      </c>
      <c r="C131" s="75" t="s">
        <v>89</v>
      </c>
      <c r="D131" s="76" t="s">
        <v>2</v>
      </c>
      <c r="E131" s="76" t="s">
        <v>110</v>
      </c>
      <c r="F131" s="29">
        <v>1</v>
      </c>
      <c r="G131" s="86"/>
    </row>
    <row r="132" spans="1:7">
      <c r="A132" s="74">
        <v>7</v>
      </c>
      <c r="B132" s="75" t="s">
        <v>260</v>
      </c>
      <c r="C132" s="75" t="s">
        <v>89</v>
      </c>
      <c r="D132" s="76" t="s">
        <v>2</v>
      </c>
      <c r="E132" s="76" t="s">
        <v>110</v>
      </c>
      <c r="F132" s="29">
        <v>1</v>
      </c>
      <c r="G132" s="86"/>
    </row>
    <row r="133" spans="1:7">
      <c r="A133" s="74">
        <v>8</v>
      </c>
      <c r="B133" s="76" t="s">
        <v>250</v>
      </c>
      <c r="C133" s="76" t="s">
        <v>251</v>
      </c>
      <c r="D133" s="76" t="s">
        <v>2</v>
      </c>
      <c r="E133" s="76" t="s">
        <v>110</v>
      </c>
      <c r="F133" s="29">
        <v>1</v>
      </c>
      <c r="G133" s="86"/>
    </row>
    <row r="134" spans="1:7">
      <c r="A134" s="74">
        <v>9</v>
      </c>
      <c r="B134" s="76" t="s">
        <v>252</v>
      </c>
      <c r="C134" s="76" t="s">
        <v>251</v>
      </c>
      <c r="D134" s="76" t="s">
        <v>2</v>
      </c>
      <c r="E134" s="76" t="s">
        <v>110</v>
      </c>
      <c r="F134" s="29">
        <v>1</v>
      </c>
      <c r="G134" s="86"/>
    </row>
    <row r="135" spans="1:7">
      <c r="A135" s="74">
        <v>10</v>
      </c>
      <c r="B135" s="75" t="s">
        <v>258</v>
      </c>
      <c r="C135" s="75" t="s">
        <v>139</v>
      </c>
      <c r="D135" s="76" t="s">
        <v>2</v>
      </c>
      <c r="E135" s="76" t="s">
        <v>110</v>
      </c>
      <c r="F135" s="29">
        <v>1</v>
      </c>
      <c r="G135" s="84" t="s">
        <v>87</v>
      </c>
    </row>
    <row r="136" spans="1:7">
      <c r="A136" s="74">
        <v>11</v>
      </c>
      <c r="B136" s="77" t="s">
        <v>257</v>
      </c>
      <c r="C136" s="76" t="s">
        <v>15</v>
      </c>
      <c r="D136" s="76" t="s">
        <v>2</v>
      </c>
      <c r="E136" s="76" t="s">
        <v>110</v>
      </c>
      <c r="F136" s="29">
        <v>1</v>
      </c>
      <c r="G136" s="86"/>
    </row>
    <row r="137" spans="1:7">
      <c r="A137" s="74">
        <v>12</v>
      </c>
      <c r="B137" s="75" t="s">
        <v>248</v>
      </c>
      <c r="C137" s="75" t="s">
        <v>197</v>
      </c>
      <c r="D137" s="76" t="s">
        <v>2</v>
      </c>
      <c r="E137" s="76" t="s">
        <v>110</v>
      </c>
      <c r="F137" s="29">
        <v>1</v>
      </c>
      <c r="G137" s="86"/>
    </row>
    <row r="138" spans="1:7">
      <c r="A138" s="74">
        <v>13</v>
      </c>
      <c r="B138" s="75" t="s">
        <v>265</v>
      </c>
      <c r="C138" s="75" t="s">
        <v>266</v>
      </c>
      <c r="D138" s="76" t="s">
        <v>2</v>
      </c>
      <c r="E138" s="76" t="s">
        <v>110</v>
      </c>
      <c r="F138" s="29">
        <v>1</v>
      </c>
      <c r="G138" s="86"/>
    </row>
    <row r="139" spans="1:7">
      <c r="A139" s="74">
        <v>14</v>
      </c>
      <c r="B139" s="76" t="s">
        <v>255</v>
      </c>
      <c r="C139" s="76" t="s">
        <v>256</v>
      </c>
      <c r="D139" s="76" t="s">
        <v>2</v>
      </c>
      <c r="E139" s="76" t="s">
        <v>110</v>
      </c>
      <c r="F139" s="29">
        <v>1</v>
      </c>
      <c r="G139" s="86"/>
    </row>
    <row r="140" spans="1:7">
      <c r="A140" s="74">
        <v>15</v>
      </c>
      <c r="B140" s="76" t="s">
        <v>253</v>
      </c>
      <c r="C140" s="76" t="s">
        <v>6</v>
      </c>
      <c r="D140" s="76" t="s">
        <v>2</v>
      </c>
      <c r="E140" s="76" t="s">
        <v>110</v>
      </c>
      <c r="F140" s="29">
        <v>1</v>
      </c>
      <c r="G140" s="86"/>
    </row>
    <row r="141" spans="1:7">
      <c r="A141" s="74">
        <v>16</v>
      </c>
      <c r="B141" s="76" t="s">
        <v>254</v>
      </c>
      <c r="C141" s="76" t="s">
        <v>6</v>
      </c>
      <c r="D141" s="76" t="s">
        <v>2</v>
      </c>
      <c r="E141" s="76" t="s">
        <v>110</v>
      </c>
      <c r="F141" s="29">
        <v>1</v>
      </c>
      <c r="G141" s="86"/>
    </row>
    <row r="142" spans="1:7">
      <c r="A142" s="74">
        <v>17</v>
      </c>
      <c r="B142" s="75" t="s">
        <v>267</v>
      </c>
      <c r="C142" s="75" t="s">
        <v>121</v>
      </c>
      <c r="D142" s="76" t="s">
        <v>2</v>
      </c>
      <c r="E142" s="76" t="s">
        <v>110</v>
      </c>
      <c r="F142" s="29">
        <v>1</v>
      </c>
      <c r="G142" s="86"/>
    </row>
    <row r="143" spans="1:7">
      <c r="A143" s="69"/>
      <c r="B143" s="69"/>
      <c r="C143" s="69"/>
      <c r="D143" s="69"/>
      <c r="E143" s="69"/>
      <c r="F143" s="29"/>
      <c r="G143" s="83"/>
    </row>
    <row r="144" spans="1:7">
      <c r="A144" s="78">
        <v>1</v>
      </c>
      <c r="B144" s="79" t="s">
        <v>271</v>
      </c>
      <c r="C144" s="79" t="s">
        <v>75</v>
      </c>
      <c r="D144" s="79" t="s">
        <v>269</v>
      </c>
      <c r="E144" s="79" t="s">
        <v>110</v>
      </c>
      <c r="F144" s="29">
        <v>1</v>
      </c>
      <c r="G144" s="87" t="s">
        <v>86</v>
      </c>
    </row>
    <row r="145" spans="1:7">
      <c r="A145" s="78">
        <v>2</v>
      </c>
      <c r="B145" s="79" t="s">
        <v>272</v>
      </c>
      <c r="C145" s="79" t="s">
        <v>75</v>
      </c>
      <c r="D145" s="79" t="s">
        <v>269</v>
      </c>
      <c r="E145" s="79" t="s">
        <v>110</v>
      </c>
      <c r="F145" s="29">
        <v>1</v>
      </c>
      <c r="G145" s="88"/>
    </row>
    <row r="146" spans="1:7">
      <c r="A146" s="78">
        <v>3</v>
      </c>
      <c r="B146" s="79" t="s">
        <v>270</v>
      </c>
      <c r="C146" s="79" t="s">
        <v>266</v>
      </c>
      <c r="D146" s="79" t="s">
        <v>269</v>
      </c>
      <c r="E146" s="79" t="s">
        <v>110</v>
      </c>
      <c r="F146" s="29">
        <v>1</v>
      </c>
      <c r="G146" s="88"/>
    </row>
    <row r="147" spans="1:7">
      <c r="A147" s="78">
        <v>4</v>
      </c>
      <c r="B147" s="79" t="s">
        <v>273</v>
      </c>
      <c r="C147" s="79" t="s">
        <v>266</v>
      </c>
      <c r="D147" s="79" t="s">
        <v>269</v>
      </c>
      <c r="E147" s="79" t="s">
        <v>110</v>
      </c>
      <c r="F147" s="29">
        <v>1</v>
      </c>
      <c r="G147" s="88"/>
    </row>
    <row r="148" spans="1:7">
      <c r="A148" s="78">
        <v>5</v>
      </c>
      <c r="B148" s="79" t="s">
        <v>268</v>
      </c>
      <c r="C148" s="79" t="s">
        <v>6</v>
      </c>
      <c r="D148" s="79" t="s">
        <v>269</v>
      </c>
      <c r="E148" s="79" t="s">
        <v>110</v>
      </c>
      <c r="F148" s="29">
        <v>1</v>
      </c>
      <c r="G148" s="88"/>
    </row>
    <row r="149" spans="1:7">
      <c r="A149" s="78">
        <v>6</v>
      </c>
      <c r="B149" s="79" t="s">
        <v>274</v>
      </c>
      <c r="C149" s="79" t="s">
        <v>6</v>
      </c>
      <c r="D149" s="79" t="s">
        <v>269</v>
      </c>
      <c r="E149" s="79" t="s">
        <v>110</v>
      </c>
      <c r="F149" s="29">
        <v>1</v>
      </c>
      <c r="G149" s="89"/>
    </row>
    <row r="150" spans="1:7">
      <c r="A150" s="80"/>
      <c r="B150" s="80"/>
      <c r="C150" s="80"/>
      <c r="D150" s="80"/>
      <c r="E150" s="80"/>
    </row>
    <row r="151" spans="1:7">
      <c r="A151" s="81"/>
      <c r="B151" s="81"/>
      <c r="C151" s="81"/>
      <c r="D151" s="81"/>
      <c r="E151" s="82" t="s">
        <v>275</v>
      </c>
      <c r="F151" s="30">
        <f>SUM(F1:F150)</f>
        <v>145</v>
      </c>
    </row>
    <row r="152" spans="1:7">
      <c r="A152" s="81"/>
      <c r="B152" s="81"/>
      <c r="C152" s="81"/>
      <c r="D152" s="81"/>
      <c r="E152" s="81"/>
    </row>
    <row r="153" spans="1:7">
      <c r="A153" s="81"/>
      <c r="B153" s="81"/>
      <c r="C153" s="81"/>
      <c r="D153" s="81"/>
      <c r="E153" s="81"/>
    </row>
    <row r="154" spans="1:7">
      <c r="A154" s="81"/>
      <c r="B154" s="81"/>
      <c r="C154" s="81"/>
      <c r="D154" s="81"/>
      <c r="E154" s="81"/>
    </row>
    <row r="155" spans="1:7">
      <c r="A155" s="81"/>
      <c r="B155" s="81"/>
      <c r="C155" s="81"/>
      <c r="D155" s="81"/>
      <c r="E155" s="81"/>
    </row>
  </sheetData>
  <mergeCells count="18">
    <mergeCell ref="G95:G99"/>
    <mergeCell ref="G126:G134"/>
    <mergeCell ref="G135:G142"/>
    <mergeCell ref="G144:G149"/>
    <mergeCell ref="G106:G111"/>
    <mergeCell ref="G112:G117"/>
    <mergeCell ref="G118:G120"/>
    <mergeCell ref="G122:G124"/>
    <mergeCell ref="G100:G104"/>
    <mergeCell ref="G25:G31"/>
    <mergeCell ref="G32:G38"/>
    <mergeCell ref="G39:G45"/>
    <mergeCell ref="G47:G54"/>
    <mergeCell ref="G55:G62"/>
    <mergeCell ref="G63:G69"/>
    <mergeCell ref="G71:G78"/>
    <mergeCell ref="G79:G86"/>
    <mergeCell ref="G87:G93"/>
  </mergeCells>
  <printOptions horizontalCentered="1"/>
  <pageMargins left="0.23622047244094491" right="0.23622047244094491" top="0.35433070866141736" bottom="0.39370078740157483" header="0.31496062992125984" footer="0.31496062992125984"/>
  <pageSetup paperSize="9" scale="84" orientation="portrait" blackAndWhite="1" draft="1" horizontalDpi="4294967293" r:id="rId1"/>
  <rowBreaks count="2" manualBreakCount="2">
    <brk id="46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60" zoomScaleNormal="85" workbookViewId="0">
      <selection activeCell="C82" sqref="C82:D82"/>
    </sheetView>
  </sheetViews>
  <sheetFormatPr defaultColWidth="12" defaultRowHeight="12.75"/>
  <cols>
    <col min="1" max="2" width="9.6640625" bestFit="1" customWidth="1"/>
    <col min="3" max="3" width="21.1640625" bestFit="1" customWidth="1"/>
    <col min="4" max="4" width="62.1640625" customWidth="1"/>
    <col min="6" max="6" width="13" customWidth="1"/>
    <col min="7" max="9" width="12.1640625" bestFit="1" customWidth="1"/>
  </cols>
  <sheetData>
    <row r="1" spans="1:9" ht="22.5">
      <c r="A1" s="97" t="s">
        <v>105</v>
      </c>
      <c r="B1" s="97"/>
      <c r="C1" s="97"/>
      <c r="D1" s="97"/>
      <c r="F1" s="22" t="s">
        <v>84</v>
      </c>
    </row>
    <row r="2" spans="1:9" ht="18.75">
      <c r="C2" s="1"/>
      <c r="D2" s="1" t="s">
        <v>90</v>
      </c>
      <c r="F2" s="17" t="s">
        <v>48</v>
      </c>
    </row>
    <row r="3" spans="1:9" ht="13.5" thickBot="1">
      <c r="A3" s="2"/>
      <c r="B3" s="2"/>
      <c r="C3" s="2"/>
      <c r="D3" s="3"/>
      <c r="F3" s="18"/>
      <c r="G3" s="18" t="s">
        <v>104</v>
      </c>
      <c r="H3" s="16" t="s">
        <v>62</v>
      </c>
      <c r="I3" s="18" t="s">
        <v>63</v>
      </c>
    </row>
    <row r="4" spans="1:9" ht="13.5" thickTop="1">
      <c r="A4" s="98" t="s">
        <v>67</v>
      </c>
      <c r="B4" s="99"/>
      <c r="C4" s="99"/>
      <c r="D4" s="100"/>
      <c r="F4" s="18" t="s">
        <v>39</v>
      </c>
      <c r="G4" s="20">
        <v>7</v>
      </c>
      <c r="H4">
        <f>3.5*1.5*G4</f>
        <v>36.75</v>
      </c>
      <c r="I4">
        <v>0</v>
      </c>
    </row>
    <row r="5" spans="1:9">
      <c r="A5" s="4" t="s">
        <v>17</v>
      </c>
      <c r="B5" s="5" t="s">
        <v>18</v>
      </c>
      <c r="C5" s="5" t="s">
        <v>19</v>
      </c>
      <c r="D5" s="6" t="s">
        <v>20</v>
      </c>
      <c r="F5" s="19" t="s">
        <v>4</v>
      </c>
      <c r="G5" s="20">
        <v>21</v>
      </c>
      <c r="H5">
        <f t="shared" ref="H5:H12" si="0">3.5*2*G5</f>
        <v>147</v>
      </c>
      <c r="I5">
        <v>0</v>
      </c>
    </row>
    <row r="6" spans="1:9">
      <c r="A6" s="7">
        <v>0.34722222222222227</v>
      </c>
      <c r="B6" s="13">
        <f>A6+"00:20"</f>
        <v>0.36111111111111116</v>
      </c>
      <c r="C6" s="8" t="s">
        <v>8</v>
      </c>
      <c r="D6" s="9" t="s">
        <v>91</v>
      </c>
      <c r="F6" s="18" t="s">
        <v>5</v>
      </c>
      <c r="G6" s="20">
        <v>23</v>
      </c>
      <c r="H6">
        <f t="shared" si="0"/>
        <v>161</v>
      </c>
      <c r="I6">
        <f>4*G6</f>
        <v>92</v>
      </c>
    </row>
    <row r="7" spans="1:9">
      <c r="A7" s="7">
        <f t="shared" ref="A7:A37" si="1">B6</f>
        <v>0.36111111111111116</v>
      </c>
      <c r="B7" s="13">
        <f t="shared" ref="B7:B20" si="2">A7+"00:20"</f>
        <v>0.37500000000000006</v>
      </c>
      <c r="C7" s="8" t="s">
        <v>8</v>
      </c>
      <c r="D7" s="9" t="s">
        <v>21</v>
      </c>
      <c r="F7" s="18" t="s">
        <v>3</v>
      </c>
      <c r="G7" s="20">
        <v>23</v>
      </c>
      <c r="H7">
        <f t="shared" si="0"/>
        <v>161</v>
      </c>
      <c r="I7">
        <f>4*G7</f>
        <v>92</v>
      </c>
    </row>
    <row r="8" spans="1:9">
      <c r="A8" s="7">
        <f t="shared" si="1"/>
        <v>0.37500000000000006</v>
      </c>
      <c r="B8" s="13">
        <f t="shared" si="2"/>
        <v>0.38888888888888895</v>
      </c>
      <c r="C8" s="8" t="s">
        <v>8</v>
      </c>
      <c r="D8" s="9" t="s">
        <v>92</v>
      </c>
      <c r="F8" s="18" t="s">
        <v>0</v>
      </c>
      <c r="G8" s="20">
        <v>10</v>
      </c>
      <c r="H8">
        <f t="shared" si="0"/>
        <v>70</v>
      </c>
      <c r="I8">
        <f t="shared" ref="I8:I14" si="3">4.5*G8</f>
        <v>45</v>
      </c>
    </row>
    <row r="9" spans="1:9">
      <c r="A9" s="7">
        <f t="shared" si="1"/>
        <v>0.38888888888888895</v>
      </c>
      <c r="B9" s="13">
        <f t="shared" si="2"/>
        <v>0.40277777777777785</v>
      </c>
      <c r="C9" s="8" t="s">
        <v>8</v>
      </c>
      <c r="D9" s="9" t="s">
        <v>93</v>
      </c>
      <c r="F9" s="18" t="s">
        <v>14</v>
      </c>
      <c r="G9" s="20">
        <v>15</v>
      </c>
      <c r="H9">
        <f t="shared" si="0"/>
        <v>105</v>
      </c>
      <c r="I9">
        <f t="shared" si="3"/>
        <v>67.5</v>
      </c>
    </row>
    <row r="10" spans="1:9">
      <c r="A10" s="7">
        <f t="shared" si="1"/>
        <v>0.40277777777777785</v>
      </c>
      <c r="B10" s="13">
        <f t="shared" si="2"/>
        <v>0.41666666666666674</v>
      </c>
      <c r="C10" s="8" t="s">
        <v>8</v>
      </c>
      <c r="D10" s="9" t="s">
        <v>94</v>
      </c>
      <c r="F10" s="18" t="s">
        <v>40</v>
      </c>
      <c r="G10" s="20">
        <v>3</v>
      </c>
      <c r="H10">
        <f t="shared" si="0"/>
        <v>21</v>
      </c>
      <c r="I10">
        <f t="shared" si="3"/>
        <v>13.5</v>
      </c>
    </row>
    <row r="11" spans="1:9">
      <c r="A11" s="7">
        <f t="shared" si="1"/>
        <v>0.41666666666666674</v>
      </c>
      <c r="B11" s="13">
        <f t="shared" si="2"/>
        <v>0.43055555555555564</v>
      </c>
      <c r="C11" s="8" t="s">
        <v>8</v>
      </c>
      <c r="D11" s="9" t="s">
        <v>95</v>
      </c>
      <c r="F11" s="18" t="s">
        <v>41</v>
      </c>
      <c r="G11" s="20">
        <v>17</v>
      </c>
      <c r="H11">
        <f t="shared" si="0"/>
        <v>119</v>
      </c>
      <c r="I11">
        <f t="shared" si="3"/>
        <v>76.5</v>
      </c>
    </row>
    <row r="12" spans="1:9">
      <c r="A12" s="7">
        <f t="shared" si="1"/>
        <v>0.43055555555555564</v>
      </c>
      <c r="B12" s="13">
        <f t="shared" si="2"/>
        <v>0.44444444444444453</v>
      </c>
      <c r="C12" s="8" t="s">
        <v>8</v>
      </c>
      <c r="D12" s="10" t="s">
        <v>50</v>
      </c>
      <c r="F12" s="18" t="s">
        <v>12</v>
      </c>
      <c r="G12" s="20">
        <v>6</v>
      </c>
      <c r="H12">
        <f t="shared" si="0"/>
        <v>42</v>
      </c>
      <c r="I12">
        <f t="shared" si="3"/>
        <v>27</v>
      </c>
    </row>
    <row r="13" spans="1:9">
      <c r="A13" s="7">
        <f t="shared" si="1"/>
        <v>0.44444444444444453</v>
      </c>
      <c r="B13" s="13">
        <f t="shared" si="2"/>
        <v>0.45833333333333343</v>
      </c>
      <c r="C13" s="8" t="s">
        <v>8</v>
      </c>
      <c r="D13" s="10" t="s">
        <v>51</v>
      </c>
      <c r="F13" s="18" t="s">
        <v>42</v>
      </c>
      <c r="G13" s="20">
        <v>2</v>
      </c>
      <c r="H13">
        <f t="shared" ref="H13:H18" si="4">4*2*G13</f>
        <v>16</v>
      </c>
      <c r="I13">
        <f t="shared" si="3"/>
        <v>9</v>
      </c>
    </row>
    <row r="14" spans="1:9">
      <c r="A14" s="7">
        <f t="shared" si="1"/>
        <v>0.45833333333333343</v>
      </c>
      <c r="B14" s="13">
        <f t="shared" si="2"/>
        <v>0.47222222222222232</v>
      </c>
      <c r="C14" s="8" t="s">
        <v>8</v>
      </c>
      <c r="D14" s="9" t="s">
        <v>52</v>
      </c>
      <c r="F14" s="18" t="s">
        <v>43</v>
      </c>
      <c r="G14" s="20">
        <v>1</v>
      </c>
      <c r="H14">
        <f t="shared" si="4"/>
        <v>8</v>
      </c>
      <c r="I14">
        <f t="shared" si="3"/>
        <v>4.5</v>
      </c>
    </row>
    <row r="15" spans="1:9">
      <c r="A15" s="7">
        <f t="shared" si="1"/>
        <v>0.47222222222222232</v>
      </c>
      <c r="B15" s="13">
        <f t="shared" si="2"/>
        <v>0.48611111111111122</v>
      </c>
      <c r="C15" s="8" t="s">
        <v>8</v>
      </c>
      <c r="D15" s="9" t="s">
        <v>53</v>
      </c>
      <c r="F15" s="18" t="s">
        <v>44</v>
      </c>
      <c r="G15" s="20">
        <v>3</v>
      </c>
      <c r="H15">
        <f t="shared" si="4"/>
        <v>24</v>
      </c>
      <c r="I15">
        <f>5*G15</f>
        <v>15</v>
      </c>
    </row>
    <row r="16" spans="1:9">
      <c r="A16" s="7">
        <f t="shared" si="1"/>
        <v>0.48611111111111122</v>
      </c>
      <c r="B16" s="13">
        <f t="shared" si="2"/>
        <v>0.50000000000000011</v>
      </c>
      <c r="C16" s="8" t="s">
        <v>8</v>
      </c>
      <c r="D16" s="9" t="s">
        <v>54</v>
      </c>
      <c r="F16" s="18" t="s">
        <v>45</v>
      </c>
      <c r="G16" s="20">
        <v>1</v>
      </c>
      <c r="H16">
        <f t="shared" si="4"/>
        <v>8</v>
      </c>
      <c r="I16">
        <f>5*G16</f>
        <v>5</v>
      </c>
    </row>
    <row r="17" spans="1:9">
      <c r="A17" s="7">
        <f t="shared" si="1"/>
        <v>0.50000000000000011</v>
      </c>
      <c r="B17" s="13">
        <f t="shared" si="2"/>
        <v>0.51388888888888895</v>
      </c>
      <c r="C17" s="8" t="s">
        <v>8</v>
      </c>
      <c r="D17" s="9" t="s">
        <v>55</v>
      </c>
      <c r="F17" s="18" t="s">
        <v>46</v>
      </c>
      <c r="G17" s="20">
        <v>1</v>
      </c>
      <c r="H17">
        <f t="shared" si="4"/>
        <v>8</v>
      </c>
      <c r="I17">
        <f>5.5*G17</f>
        <v>5.5</v>
      </c>
    </row>
    <row r="18" spans="1:9">
      <c r="A18" s="7">
        <f t="shared" si="1"/>
        <v>0.51388888888888895</v>
      </c>
      <c r="B18" s="13">
        <f t="shared" si="2"/>
        <v>0.52777777777777779</v>
      </c>
      <c r="C18" s="8" t="s">
        <v>8</v>
      </c>
      <c r="D18" s="9" t="s">
        <v>58</v>
      </c>
      <c r="F18" s="18" t="s">
        <v>47</v>
      </c>
      <c r="G18" s="20">
        <v>2</v>
      </c>
      <c r="H18">
        <f t="shared" si="4"/>
        <v>16</v>
      </c>
      <c r="I18">
        <f>5.5*G18</f>
        <v>11</v>
      </c>
    </row>
    <row r="19" spans="1:9">
      <c r="A19" s="7">
        <f t="shared" si="1"/>
        <v>0.52777777777777779</v>
      </c>
      <c r="B19" s="13">
        <f t="shared" si="2"/>
        <v>0.54166666666666663</v>
      </c>
      <c r="C19" s="8" t="s">
        <v>8</v>
      </c>
      <c r="D19" s="9" t="s">
        <v>79</v>
      </c>
      <c r="F19" s="18"/>
      <c r="G19" s="21">
        <f>SUM(G4:G12)</f>
        <v>125</v>
      </c>
      <c r="H19" s="17" t="s">
        <v>77</v>
      </c>
    </row>
    <row r="20" spans="1:9">
      <c r="A20" s="7">
        <f t="shared" si="1"/>
        <v>0.54166666666666663</v>
      </c>
      <c r="B20" s="13">
        <f t="shared" si="2"/>
        <v>0.55555555555555547</v>
      </c>
      <c r="C20" s="8" t="s">
        <v>8</v>
      </c>
      <c r="D20" s="9" t="s">
        <v>80</v>
      </c>
      <c r="F20" s="18"/>
      <c r="G20" s="21">
        <v>10</v>
      </c>
      <c r="H20" s="17" t="s">
        <v>78</v>
      </c>
    </row>
    <row r="21" spans="1:9">
      <c r="A21" s="7">
        <f t="shared" si="1"/>
        <v>0.55555555555555547</v>
      </c>
      <c r="B21" s="13">
        <f>A21+"00:20"</f>
        <v>0.56944444444444431</v>
      </c>
      <c r="C21" s="8" t="s">
        <v>8</v>
      </c>
      <c r="D21" s="9" t="s">
        <v>61</v>
      </c>
      <c r="F21" s="18"/>
    </row>
    <row r="22" spans="1:9" ht="15.75">
      <c r="A22" s="7">
        <f t="shared" si="1"/>
        <v>0.56944444444444431</v>
      </c>
      <c r="B22" s="13">
        <f>A22+"00:15"</f>
        <v>0.57986111111111094</v>
      </c>
      <c r="C22" s="11" t="s">
        <v>7</v>
      </c>
      <c r="D22" s="12" t="s">
        <v>96</v>
      </c>
      <c r="F22" s="18"/>
    </row>
    <row r="23" spans="1:9" ht="15.75">
      <c r="A23" s="7">
        <f t="shared" si="1"/>
        <v>0.57986111111111094</v>
      </c>
      <c r="B23" s="13">
        <f>A23+"00:15"</f>
        <v>0.59027777777777757</v>
      </c>
      <c r="C23" s="11" t="s">
        <v>7</v>
      </c>
      <c r="D23" s="12" t="s">
        <v>32</v>
      </c>
      <c r="F23" s="18"/>
    </row>
    <row r="24" spans="1:9" ht="15.75">
      <c r="A24" s="7">
        <f t="shared" si="1"/>
        <v>0.59027777777777757</v>
      </c>
      <c r="B24" s="13">
        <f>A24+"00:25"</f>
        <v>0.60763888888888873</v>
      </c>
      <c r="C24" s="11" t="s">
        <v>7</v>
      </c>
      <c r="D24" s="12" t="s">
        <v>33</v>
      </c>
    </row>
    <row r="25" spans="1:9" ht="15.75">
      <c r="A25" s="7">
        <f t="shared" si="1"/>
        <v>0.60763888888888873</v>
      </c>
      <c r="B25" s="8">
        <f>A25+"00:10"</f>
        <v>0.61458333333333315</v>
      </c>
      <c r="C25" s="11" t="s">
        <v>7</v>
      </c>
      <c r="D25" s="12" t="s">
        <v>24</v>
      </c>
    </row>
    <row r="26" spans="1:9" ht="15.75">
      <c r="A26" s="7">
        <f>B25</f>
        <v>0.61458333333333315</v>
      </c>
      <c r="B26" s="8">
        <f>A26+"02:40"</f>
        <v>0.7256944444444442</v>
      </c>
      <c r="C26" s="11" t="s">
        <v>7</v>
      </c>
      <c r="D26" s="12" t="s">
        <v>23</v>
      </c>
    </row>
    <row r="27" spans="1:9" ht="15.75">
      <c r="A27" s="7">
        <f>B26</f>
        <v>0.7256944444444442</v>
      </c>
      <c r="B27" s="13">
        <f>A27+"00:15"</f>
        <v>0.73611111111111083</v>
      </c>
      <c r="C27" s="11" t="s">
        <v>7</v>
      </c>
      <c r="D27" s="12" t="s">
        <v>31</v>
      </c>
    </row>
    <row r="28" spans="1:9" ht="15.75">
      <c r="A28" s="7">
        <f>B27</f>
        <v>0.73611111111111083</v>
      </c>
      <c r="B28" s="13">
        <f>A28+"00:20"</f>
        <v>0.74999999999999967</v>
      </c>
      <c r="C28" s="11" t="s">
        <v>7</v>
      </c>
      <c r="D28" s="12" t="s">
        <v>25</v>
      </c>
    </row>
    <row r="29" spans="1:9" ht="15.75">
      <c r="A29" s="7">
        <v>0.75</v>
      </c>
      <c r="B29" s="8">
        <f>A29+"00:50"</f>
        <v>0.78472222222222221</v>
      </c>
      <c r="C29" s="104" t="s">
        <v>102</v>
      </c>
      <c r="D29" s="105"/>
    </row>
    <row r="30" spans="1:9">
      <c r="A30" s="7">
        <f t="shared" si="1"/>
        <v>0.78472222222222221</v>
      </c>
      <c r="B30" s="8">
        <f>A30+"00:20"</f>
        <v>0.79861111111111105</v>
      </c>
      <c r="C30" s="8" t="s">
        <v>73</v>
      </c>
      <c r="D30" s="10" t="s">
        <v>103</v>
      </c>
    </row>
    <row r="31" spans="1:9">
      <c r="A31" s="7">
        <f t="shared" si="1"/>
        <v>0.79861111111111105</v>
      </c>
      <c r="B31" s="8">
        <f>A31+"00:20"</f>
        <v>0.81249999999999989</v>
      </c>
      <c r="C31" s="8" t="s">
        <v>73</v>
      </c>
      <c r="D31" s="10" t="s">
        <v>98</v>
      </c>
    </row>
    <row r="32" spans="1:9">
      <c r="A32" s="7">
        <f t="shared" si="1"/>
        <v>0.81249999999999989</v>
      </c>
      <c r="B32" s="8">
        <f>A32+"00:10"</f>
        <v>0.81944444444444431</v>
      </c>
      <c r="C32" s="8" t="s">
        <v>73</v>
      </c>
      <c r="D32" s="10" t="s">
        <v>50</v>
      </c>
    </row>
    <row r="33" spans="1:4">
      <c r="A33" s="7">
        <f t="shared" si="1"/>
        <v>0.81944444444444431</v>
      </c>
      <c r="B33" s="8">
        <f>A33+"00:10"</f>
        <v>0.82638888888888873</v>
      </c>
      <c r="C33" s="8" t="s">
        <v>73</v>
      </c>
      <c r="D33" s="10" t="s">
        <v>51</v>
      </c>
    </row>
    <row r="34" spans="1:4">
      <c r="A34" s="7">
        <f t="shared" si="1"/>
        <v>0.82638888888888873</v>
      </c>
      <c r="B34" s="8">
        <f>A34+"00:10"</f>
        <v>0.83333333333333315</v>
      </c>
      <c r="C34" s="8" t="s">
        <v>73</v>
      </c>
      <c r="D34" s="9" t="s">
        <v>52</v>
      </c>
    </row>
    <row r="35" spans="1:4" ht="15.75">
      <c r="A35" s="7">
        <f t="shared" si="1"/>
        <v>0.83333333333333315</v>
      </c>
      <c r="B35" s="13">
        <f>A35+"01:45"</f>
        <v>0.90624999999999978</v>
      </c>
      <c r="C35" s="11" t="s">
        <v>7</v>
      </c>
      <c r="D35" s="12" t="s">
        <v>64</v>
      </c>
    </row>
    <row r="36" spans="1:4" ht="15.75">
      <c r="A36" s="7">
        <f t="shared" si="1"/>
        <v>0.90624999999999978</v>
      </c>
      <c r="B36" s="8">
        <f>A36+"00:25"</f>
        <v>0.92361111111111094</v>
      </c>
      <c r="C36" s="11" t="s">
        <v>7</v>
      </c>
      <c r="D36" s="12" t="s">
        <v>65</v>
      </c>
    </row>
    <row r="37" spans="1:4" ht="15.75">
      <c r="A37" s="7">
        <f t="shared" si="1"/>
        <v>0.92361111111111094</v>
      </c>
      <c r="B37" s="13">
        <f>A37+"00:45"</f>
        <v>0.95486111111111094</v>
      </c>
      <c r="C37" s="11" t="s">
        <v>7</v>
      </c>
      <c r="D37" s="12" t="s">
        <v>30</v>
      </c>
    </row>
    <row r="38" spans="1:4" ht="13.5" thickBot="1"/>
    <row r="39" spans="1:4" ht="13.5" thickTop="1">
      <c r="A39" s="101" t="s">
        <v>68</v>
      </c>
      <c r="B39" s="102"/>
      <c r="C39" s="102"/>
      <c r="D39" s="103"/>
    </row>
    <row r="40" spans="1:4">
      <c r="A40" s="4" t="s">
        <v>17</v>
      </c>
      <c r="B40" s="5" t="s">
        <v>18</v>
      </c>
      <c r="C40" s="5" t="s">
        <v>19</v>
      </c>
      <c r="D40" s="6" t="s">
        <v>20</v>
      </c>
    </row>
    <row r="41" spans="1:4">
      <c r="A41" s="7">
        <v>0.34722222222222227</v>
      </c>
      <c r="B41" s="13">
        <f>A41+"00:20"</f>
        <v>0.36111111111111116</v>
      </c>
      <c r="C41" s="8" t="s">
        <v>8</v>
      </c>
      <c r="D41" s="10" t="s">
        <v>82</v>
      </c>
    </row>
    <row r="42" spans="1:4">
      <c r="A42" s="7">
        <f>B41</f>
        <v>0.36111111111111116</v>
      </c>
      <c r="B42" s="13">
        <f>A42+"00:20"</f>
        <v>0.37500000000000006</v>
      </c>
      <c r="C42" s="8" t="s">
        <v>8</v>
      </c>
      <c r="D42" s="9" t="s">
        <v>49</v>
      </c>
    </row>
    <row r="43" spans="1:4">
      <c r="A43" s="7">
        <f t="shared" ref="A43:A60" si="5">B42</f>
        <v>0.37500000000000006</v>
      </c>
      <c r="B43" s="13">
        <f>A43+"00:20"</f>
        <v>0.38888888888888895</v>
      </c>
      <c r="C43" s="8" t="s">
        <v>8</v>
      </c>
      <c r="D43" s="9" t="s">
        <v>97</v>
      </c>
    </row>
    <row r="44" spans="1:4" ht="15.75">
      <c r="A44" s="7">
        <f t="shared" si="5"/>
        <v>0.38888888888888895</v>
      </c>
      <c r="B44" s="13">
        <f>A44+"02:40"</f>
        <v>0.5</v>
      </c>
      <c r="C44" s="11" t="s">
        <v>7</v>
      </c>
      <c r="D44" s="12" t="s">
        <v>29</v>
      </c>
    </row>
    <row r="45" spans="1:4">
      <c r="A45" s="7">
        <f t="shared" si="5"/>
        <v>0.5</v>
      </c>
      <c r="B45" s="8">
        <f>A45+"00:20"</f>
        <v>0.51388888888888884</v>
      </c>
      <c r="C45" s="8" t="s">
        <v>8</v>
      </c>
      <c r="D45" s="9" t="s">
        <v>56</v>
      </c>
    </row>
    <row r="46" spans="1:4">
      <c r="A46" s="7">
        <f t="shared" si="5"/>
        <v>0.51388888888888884</v>
      </c>
      <c r="B46" s="8">
        <f>A46+"00:20"</f>
        <v>0.52777777777777768</v>
      </c>
      <c r="C46" s="8" t="s">
        <v>8</v>
      </c>
      <c r="D46" s="9" t="s">
        <v>57</v>
      </c>
    </row>
    <row r="47" spans="1:4">
      <c r="A47" s="7">
        <f t="shared" si="5"/>
        <v>0.52777777777777768</v>
      </c>
      <c r="B47" s="13">
        <f>A47+"00:20"</f>
        <v>0.54166666666666652</v>
      </c>
      <c r="C47" s="8" t="s">
        <v>8</v>
      </c>
      <c r="D47" s="9" t="s">
        <v>59</v>
      </c>
    </row>
    <row r="48" spans="1:4">
      <c r="A48" s="7">
        <f t="shared" si="5"/>
        <v>0.54166666666666652</v>
      </c>
      <c r="B48" s="13">
        <f>A48+"00:20"</f>
        <v>0.55555555555555536</v>
      </c>
      <c r="C48" s="8" t="s">
        <v>8</v>
      </c>
      <c r="D48" s="9" t="s">
        <v>60</v>
      </c>
    </row>
    <row r="49" spans="1:4" ht="15.75">
      <c r="A49" s="7">
        <f t="shared" si="5"/>
        <v>0.55555555555555536</v>
      </c>
      <c r="B49" s="8">
        <f>A49+"02:30"</f>
        <v>0.65972222222222199</v>
      </c>
      <c r="C49" s="11" t="s">
        <v>7</v>
      </c>
      <c r="D49" s="12" t="s">
        <v>28</v>
      </c>
    </row>
    <row r="50" spans="1:4" ht="15.75">
      <c r="A50" s="7">
        <f t="shared" si="5"/>
        <v>0.65972222222222199</v>
      </c>
      <c r="B50" s="8">
        <f>A50+"01:35"</f>
        <v>0.7256944444444442</v>
      </c>
      <c r="C50" s="15" t="s">
        <v>7</v>
      </c>
      <c r="D50" s="12" t="s">
        <v>72</v>
      </c>
    </row>
    <row r="51" spans="1:4" ht="15.75">
      <c r="A51" s="7">
        <f t="shared" si="5"/>
        <v>0.7256944444444442</v>
      </c>
      <c r="B51" s="13">
        <f>A51+"02:00"</f>
        <v>0.80902777777777757</v>
      </c>
      <c r="C51" s="11" t="s">
        <v>7</v>
      </c>
      <c r="D51" s="12" t="s">
        <v>26</v>
      </c>
    </row>
    <row r="52" spans="1:4">
      <c r="A52" s="7">
        <f t="shared" si="5"/>
        <v>0.80902777777777757</v>
      </c>
      <c r="B52" s="8">
        <f t="shared" ref="B52:B57" si="6">A52+"00:10"</f>
        <v>0.81597222222222199</v>
      </c>
      <c r="C52" s="8" t="s">
        <v>73</v>
      </c>
      <c r="D52" s="9" t="s">
        <v>58</v>
      </c>
    </row>
    <row r="53" spans="1:4">
      <c r="A53" s="7">
        <f t="shared" si="5"/>
        <v>0.81597222222222199</v>
      </c>
      <c r="B53" s="8">
        <f t="shared" si="6"/>
        <v>0.82291666666666641</v>
      </c>
      <c r="C53" s="8" t="s">
        <v>73</v>
      </c>
      <c r="D53" s="9" t="s">
        <v>74</v>
      </c>
    </row>
    <row r="54" spans="1:4">
      <c r="A54" s="7">
        <f t="shared" si="5"/>
        <v>0.82291666666666641</v>
      </c>
      <c r="B54" s="8">
        <f t="shared" si="6"/>
        <v>0.82986111111111083</v>
      </c>
      <c r="C54" s="8" t="s">
        <v>73</v>
      </c>
      <c r="D54" s="9" t="s">
        <v>81</v>
      </c>
    </row>
    <row r="55" spans="1:4">
      <c r="A55" s="7">
        <f t="shared" si="5"/>
        <v>0.82986111111111083</v>
      </c>
      <c r="B55" s="8">
        <f t="shared" si="6"/>
        <v>0.83680555555555525</v>
      </c>
      <c r="C55" s="13" t="s">
        <v>73</v>
      </c>
      <c r="D55" s="25" t="s">
        <v>53</v>
      </c>
    </row>
    <row r="56" spans="1:4">
      <c r="A56" s="7">
        <f t="shared" si="5"/>
        <v>0.83680555555555525</v>
      </c>
      <c r="B56" s="8">
        <f t="shared" si="6"/>
        <v>0.84374999999999967</v>
      </c>
      <c r="C56" s="13" t="s">
        <v>73</v>
      </c>
      <c r="D56" s="25" t="s">
        <v>54</v>
      </c>
    </row>
    <row r="57" spans="1:4">
      <c r="A57" s="7">
        <f t="shared" si="5"/>
        <v>0.84374999999999967</v>
      </c>
      <c r="B57" s="8">
        <f t="shared" si="6"/>
        <v>0.85069444444444409</v>
      </c>
      <c r="C57" s="13" t="s">
        <v>73</v>
      </c>
      <c r="D57" s="25" t="s">
        <v>55</v>
      </c>
    </row>
    <row r="58" spans="1:4" ht="15.75">
      <c r="A58" s="7">
        <f t="shared" si="5"/>
        <v>0.85069444444444409</v>
      </c>
      <c r="B58" s="8">
        <f>A58+"00:30"</f>
        <v>0.87152777777777746</v>
      </c>
      <c r="C58" s="15" t="s">
        <v>7</v>
      </c>
      <c r="D58" s="12" t="s">
        <v>100</v>
      </c>
    </row>
    <row r="59" spans="1:4" ht="15.75">
      <c r="A59" s="7">
        <f t="shared" si="5"/>
        <v>0.87152777777777746</v>
      </c>
      <c r="B59" s="8">
        <f>A59+"01:10"</f>
        <v>0.92013888888888862</v>
      </c>
      <c r="C59" s="11" t="s">
        <v>7</v>
      </c>
      <c r="D59" s="12" t="s">
        <v>22</v>
      </c>
    </row>
    <row r="60" spans="1:4" ht="15.75">
      <c r="A60" s="7">
        <f t="shared" si="5"/>
        <v>0.92013888888888862</v>
      </c>
      <c r="B60" s="13">
        <f>A60+"00:20"</f>
        <v>0.93402777777777746</v>
      </c>
      <c r="C60" s="15" t="s">
        <v>7</v>
      </c>
      <c r="D60" s="12" t="s">
        <v>71</v>
      </c>
    </row>
    <row r="61" spans="1:4" ht="12.75" customHeight="1">
      <c r="A61" s="14"/>
      <c r="B61" s="14"/>
      <c r="C61" s="94" t="s">
        <v>35</v>
      </c>
      <c r="D61" s="95"/>
    </row>
    <row r="62" spans="1:4">
      <c r="A62" s="14"/>
      <c r="B62" s="14"/>
      <c r="C62" s="92" t="s">
        <v>36</v>
      </c>
      <c r="D62" s="96"/>
    </row>
    <row r="63" spans="1:4" ht="13.5" thickBot="1"/>
    <row r="64" spans="1:4" ht="13.5" thickTop="1">
      <c r="A64" s="101" t="s">
        <v>69</v>
      </c>
      <c r="B64" s="102"/>
      <c r="C64" s="102"/>
      <c r="D64" s="103"/>
    </row>
    <row r="65" spans="1:4">
      <c r="A65" s="4" t="s">
        <v>17</v>
      </c>
      <c r="B65" s="5" t="s">
        <v>18</v>
      </c>
      <c r="C65" s="5" t="s">
        <v>19</v>
      </c>
      <c r="D65" s="6" t="s">
        <v>20</v>
      </c>
    </row>
    <row r="66" spans="1:4">
      <c r="A66" s="7">
        <v>0.34027777777777773</v>
      </c>
      <c r="B66" s="13">
        <f>A66+"00:20"</f>
        <v>0.35416666666666663</v>
      </c>
      <c r="C66" s="8" t="s">
        <v>8</v>
      </c>
      <c r="D66" s="10" t="s">
        <v>83</v>
      </c>
    </row>
    <row r="67" spans="1:4">
      <c r="A67" s="7">
        <f t="shared" ref="A67:A72" si="7">B66</f>
        <v>0.35416666666666663</v>
      </c>
      <c r="B67" s="8">
        <f>A67+"00:10"</f>
        <v>0.36111111111111105</v>
      </c>
      <c r="C67" s="8" t="s">
        <v>73</v>
      </c>
      <c r="D67" s="9" t="s">
        <v>56</v>
      </c>
    </row>
    <row r="68" spans="1:4">
      <c r="A68" s="7">
        <f t="shared" si="7"/>
        <v>0.36111111111111105</v>
      </c>
      <c r="B68" s="8">
        <f>A68+"00:10"</f>
        <v>0.36805555555555547</v>
      </c>
      <c r="C68" s="8" t="s">
        <v>73</v>
      </c>
      <c r="D68" s="9" t="s">
        <v>57</v>
      </c>
    </row>
    <row r="69" spans="1:4" ht="15.75">
      <c r="A69" s="7">
        <f t="shared" si="7"/>
        <v>0.36805555555555547</v>
      </c>
      <c r="B69" s="8">
        <f>A69+"01:30"</f>
        <v>0.43055555555555547</v>
      </c>
      <c r="C69" s="15" t="s">
        <v>7</v>
      </c>
      <c r="D69" s="12" t="s">
        <v>66</v>
      </c>
    </row>
    <row r="70" spans="1:4" ht="15.75">
      <c r="A70" s="7">
        <f t="shared" si="7"/>
        <v>0.43055555555555547</v>
      </c>
      <c r="B70" s="8">
        <f>A70+"00:30"</f>
        <v>0.45138888888888878</v>
      </c>
      <c r="C70" s="11" t="s">
        <v>7</v>
      </c>
      <c r="D70" s="12" t="s">
        <v>27</v>
      </c>
    </row>
    <row r="71" spans="1:4" ht="15.75">
      <c r="A71" s="7">
        <f t="shared" si="7"/>
        <v>0.45138888888888878</v>
      </c>
      <c r="B71" s="8">
        <f>A71+"01:10"</f>
        <v>0.49999999999999989</v>
      </c>
      <c r="C71" s="15" t="s">
        <v>7</v>
      </c>
      <c r="D71" s="12" t="s">
        <v>70</v>
      </c>
    </row>
    <row r="72" spans="1:4">
      <c r="A72" s="7">
        <f t="shared" si="7"/>
        <v>0.49999999999999989</v>
      </c>
      <c r="B72" s="8">
        <f>A72+"00:10"</f>
        <v>0.50694444444444431</v>
      </c>
      <c r="C72" s="8" t="s">
        <v>73</v>
      </c>
      <c r="D72" s="10" t="s">
        <v>99</v>
      </c>
    </row>
    <row r="73" spans="1:4">
      <c r="A73" s="7">
        <f t="shared" ref="A73:A80" si="8">B72</f>
        <v>0.50694444444444431</v>
      </c>
      <c r="B73" s="8">
        <f>A73+"00:10"</f>
        <v>0.51388888888888873</v>
      </c>
      <c r="C73" s="8" t="s">
        <v>73</v>
      </c>
      <c r="D73" s="9" t="s">
        <v>59</v>
      </c>
    </row>
    <row r="74" spans="1:4">
      <c r="A74" s="7">
        <f t="shared" si="8"/>
        <v>0.51388888888888873</v>
      </c>
      <c r="B74" s="8">
        <f>A74+"00:10"</f>
        <v>0.52083333333333315</v>
      </c>
      <c r="C74" s="8" t="s">
        <v>73</v>
      </c>
      <c r="D74" s="9" t="s">
        <v>60</v>
      </c>
    </row>
    <row r="75" spans="1:4">
      <c r="A75" s="7">
        <f t="shared" si="8"/>
        <v>0.52083333333333315</v>
      </c>
      <c r="B75" s="8">
        <f>A75+"00:10"</f>
        <v>0.52777777777777757</v>
      </c>
      <c r="C75" s="8" t="s">
        <v>73</v>
      </c>
      <c r="D75" s="9" t="s">
        <v>61</v>
      </c>
    </row>
    <row r="76" spans="1:4">
      <c r="A76" s="7">
        <f t="shared" si="8"/>
        <v>0.52777777777777757</v>
      </c>
      <c r="B76" s="8">
        <f>A76+"00:20"</f>
        <v>0.54166666666666641</v>
      </c>
      <c r="C76" s="106" t="s">
        <v>85</v>
      </c>
      <c r="D76" s="107"/>
    </row>
    <row r="77" spans="1:4" ht="15.75">
      <c r="A77" s="7">
        <f t="shared" si="8"/>
        <v>0.54166666666666641</v>
      </c>
      <c r="B77" s="8">
        <f>A77+"00:25"</f>
        <v>0.55902777777777757</v>
      </c>
      <c r="C77" s="15" t="s">
        <v>7</v>
      </c>
      <c r="D77" s="12" t="s">
        <v>101</v>
      </c>
    </row>
    <row r="78" spans="1:4" ht="15.75">
      <c r="A78" s="7">
        <f t="shared" si="8"/>
        <v>0.55902777777777757</v>
      </c>
      <c r="B78" s="13">
        <f>A78+"00:45"</f>
        <v>0.59027777777777757</v>
      </c>
      <c r="C78" s="11" t="s">
        <v>7</v>
      </c>
      <c r="D78" s="12" t="s">
        <v>37</v>
      </c>
    </row>
    <row r="79" spans="1:4" ht="15.75">
      <c r="A79" s="7">
        <f t="shared" si="8"/>
        <v>0.59027777777777757</v>
      </c>
      <c r="B79" s="8">
        <f>A79+"01:20"</f>
        <v>0.64583333333333315</v>
      </c>
      <c r="C79" s="15" t="s">
        <v>7</v>
      </c>
      <c r="D79" s="12" t="s">
        <v>34</v>
      </c>
    </row>
    <row r="80" spans="1:4" ht="15.75">
      <c r="A80" s="7">
        <f t="shared" si="8"/>
        <v>0.64583333333333315</v>
      </c>
      <c r="B80" s="8">
        <f>A80+"00:30"</f>
        <v>0.66666666666666652</v>
      </c>
      <c r="C80" s="15" t="s">
        <v>7</v>
      </c>
      <c r="D80" s="12" t="s">
        <v>38</v>
      </c>
    </row>
    <row r="81" spans="1:4" ht="16.5" thickBot="1">
      <c r="A81" s="7">
        <v>0.66666666666666663</v>
      </c>
      <c r="B81" s="8">
        <f>A81+"01:30"</f>
        <v>0.72916666666666663</v>
      </c>
      <c r="C81" s="23"/>
      <c r="D81" s="24" t="s">
        <v>106</v>
      </c>
    </row>
    <row r="82" spans="1:4" ht="13.5" thickTop="1">
      <c r="A82" s="2"/>
      <c r="B82" s="3"/>
      <c r="C82" s="90" t="s">
        <v>35</v>
      </c>
      <c r="D82" s="91"/>
    </row>
    <row r="83" spans="1:4" ht="24" customHeight="1">
      <c r="B83" s="2"/>
      <c r="C83" s="92" t="s">
        <v>36</v>
      </c>
      <c r="D83" s="93"/>
    </row>
  </sheetData>
  <mergeCells count="10">
    <mergeCell ref="C82:D82"/>
    <mergeCell ref="C83:D83"/>
    <mergeCell ref="C61:D61"/>
    <mergeCell ref="C62:D62"/>
    <mergeCell ref="A1:D1"/>
    <mergeCell ref="A4:D4"/>
    <mergeCell ref="A39:D39"/>
    <mergeCell ref="A64:D64"/>
    <mergeCell ref="C29:D29"/>
    <mergeCell ref="C76:D7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landscape" r:id="rId1"/>
  <rowBreaks count="2" manualBreakCount="2">
    <brk id="37" max="16383" man="1"/>
    <brk id="6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 per category</vt:lpstr>
      <vt:lpstr>TIME TABLE</vt:lpstr>
      <vt:lpstr>'Entries per category'!Afdrukbereik</vt:lpstr>
      <vt:lpstr>'TIME TABLE'!Afdrukbereik</vt:lpstr>
    </vt:vector>
  </TitlesOfParts>
  <Company>PR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Besse</dc:creator>
  <cp:lastModifiedBy>Gebruiker</cp:lastModifiedBy>
  <cp:lastPrinted>2014-04-09T19:50:27Z</cp:lastPrinted>
  <dcterms:created xsi:type="dcterms:W3CDTF">2002-03-11T09:28:07Z</dcterms:created>
  <dcterms:modified xsi:type="dcterms:W3CDTF">2014-04-09T19:56:29Z</dcterms:modified>
</cp:coreProperties>
</file>